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отчет_2021_10\"/>
    </mc:Choice>
  </mc:AlternateContent>
  <xr:revisionPtr revIDLastSave="0" documentId="13_ncr:1_{58247ED1-3EC5-4DDF-82FF-42B7DC98524B}" xr6:coauthVersionLast="47" xr6:coauthVersionMax="47" xr10:uidLastSave="{00000000-0000-0000-0000-000000000000}"/>
  <bookViews>
    <workbookView xWindow="-120" yWindow="-120" windowWidth="24240" windowHeight="13140" activeTab="1"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Доходы!$F$118</definedName>
    <definedName name="LAST_CELL" localSheetId="3">Источники!$F$35</definedName>
    <definedName name="LAST_CELL" localSheetId="1">Расходы!$F$361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Доходы!$A$118</definedName>
    <definedName name="REND_1" localSheetId="3">Источники!$A$23</definedName>
    <definedName name="REND_1" localSheetId="1">Расходы!$A$362</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6" i="5" l="1"/>
  <c r="D20" i="5"/>
  <c r="D19" i="5" s="1"/>
  <c r="D18" i="5" s="1"/>
  <c r="D17" i="5" s="1"/>
  <c r="E19" i="5"/>
  <c r="E18" i="5" s="1"/>
  <c r="E17" i="5" s="1"/>
  <c r="E15" i="5"/>
  <c r="E14" i="5" s="1"/>
  <c r="E13" i="5" s="1"/>
  <c r="D12" i="5" l="1"/>
  <c r="E12" i="5"/>
  <c r="E4" i="5" s="1"/>
  <c r="D15" i="5"/>
  <c r="D14" i="5" s="1"/>
  <c r="D13" i="5" s="1"/>
  <c r="D4" i="5" l="1"/>
  <c r="F4" i="5" s="1"/>
  <c r="F12" i="5"/>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alcChain>
</file>

<file path=xl/sharedStrings.xml><?xml version="1.0" encoding="utf-8"?>
<sst xmlns="http://schemas.openxmlformats.org/spreadsheetml/2006/main" count="1613" uniqueCount="801">
  <si>
    <t>ОТЧЕТ ОБ ИСПОЛНЕНИИ БЮДЖЕТА</t>
  </si>
  <si>
    <t>КОДЫ</t>
  </si>
  <si>
    <t xml:space="preserve">  Форма по ОКУД</t>
  </si>
  <si>
    <t>0503117</t>
  </si>
  <si>
    <t xml:space="preserve">                   Дата</t>
  </si>
  <si>
    <t>на 01 ноября 2021 г.</t>
  </si>
  <si>
    <t>01.11.2021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</si>
  <si>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</si>
  <si>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</si>
  <si>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</si>
  <si>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</si>
  <si>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</si>
  <si>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</si>
  <si>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</si>
  <si>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</si>
  <si>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</si>
  <si>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</si>
  <si>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</si>
  <si>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</si>
  <si>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</si>
  <si>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</si>
  <si>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</si>
  <si>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</si>
  <si>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</si>
  <si>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</si>
  <si>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</si>
  <si>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</si>
  <si>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</si>
  <si>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</si>
  <si>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</si>
  <si>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</si>
  <si>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</si>
  <si>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</si>
  <si>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</si>
  <si>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</si>
  <si>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</si>
  <si>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</si>
  <si>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</si>
  <si>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</si>
  <si>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</si>
  <si>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</si>
  <si>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</si>
  <si>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</si>
  <si>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</si>
  <si>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</si>
  <si>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</si>
  <si>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</si>
  <si>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</si>
  <si>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</si>
  <si>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</si>
  <si>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</si>
  <si>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</si>
  <si>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</si>
  <si>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</si>
  <si>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</si>
  <si>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</si>
  <si>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</si>
  <si>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</si>
  <si>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</si>
  <si>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</si>
  <si>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</si>
  <si>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</si>
  <si>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</si>
  <si>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</si>
  <si>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</si>
  <si>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</si>
  <si>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</si>
  <si>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</si>
  <si>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</si>
  <si>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</si>
  <si>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</si>
  <si>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</si>
  <si>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</si>
  <si>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</si>
  <si>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</si>
  <si>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</si>
  <si>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</si>
  <si>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</si>
  <si>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</si>
  <si>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</si>
  <si>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</si>
  <si>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</si>
  <si>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</si>
  <si>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</si>
  <si>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</si>
  <si>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</si>
  <si>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</si>
  <si>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</si>
  <si>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</si>
  <si>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</si>
  <si>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</si>
  <si>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</si>
  <si>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</si>
  <si>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</si>
  <si>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</si>
  <si>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</si>
  <si>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</si>
  <si>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</si>
  <si>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</si>
  <si>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</si>
  <si>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000 10601030134000110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</si>
  <si>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</si>
  <si>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</si>
  <si>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</si>
  <si>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</si>
  <si>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</si>
  <si>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</si>
  <si>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</si>
  <si>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</si>
  <si>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</si>
  <si>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000 10604011023000110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</si>
  <si>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</si>
  <si>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</si>
  <si>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</si>
  <si>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</si>
  <si>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</si>
  <si>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</si>
  <si>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</si>
  <si>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</si>
  <si>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</si>
  <si>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</si>
  <si>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</si>
  <si>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</si>
  <si>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</si>
  <si>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</si>
  <si>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</si>
  <si>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</si>
  <si>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организаций, обладающих земельным участком, расположенным в границах городских поселений (прочие поступления)</t>
  </si>
  <si>
    <t>000 10606033134000110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</si>
  <si>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</si>
  <si>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</si>
  <si>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</si>
  <si>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</si>
  <si>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</si>
  <si>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</si>
  <si>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</si>
  <si>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</si>
  <si>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</si>
  <si>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</si>
  <si>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</si>
  <si>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</si>
  <si>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</si>
  <si>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</si>
  <si>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</si>
  <si>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</si>
  <si>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</si>
  <si>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</si>
  <si>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</si>
  <si>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</si>
  <si>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</si>
  <si>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</si>
  <si>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</si>
  <si>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</si>
  <si>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</si>
  <si>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</si>
  <si>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</si>
  <si>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</si>
  <si>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</si>
  <si>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</si>
  <si>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</si>
  <si>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</si>
  <si>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</si>
  <si>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</si>
  <si>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</si>
  <si>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</si>
  <si>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</si>
  <si>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</si>
  <si>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</si>
  <si>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</si>
  <si>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</si>
  <si>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</si>
  <si>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</si>
  <si>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</si>
  <si>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</si>
  <si>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</si>
  <si>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</si>
  <si>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</si>
  <si>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</si>
  <si>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</si>
  <si>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</si>
  <si>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</si>
  <si>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</si>
  <si>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</si>
  <si>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</si>
  <si>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</si>
  <si>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</si>
  <si>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</si>
  <si>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</si>
  <si>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</si>
  <si>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</si>
  <si>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</si>
  <si>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</si>
  <si>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</si>
  <si>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</si>
  <si>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</si>
  <si>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</si>
  <si>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</si>
  <si>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</si>
  <si>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</si>
  <si>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</si>
  <si>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</si>
  <si>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</si>
  <si>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</si>
  <si>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</si>
  <si>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</si>
  <si>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</si>
  <si>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</si>
  <si>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</si>
  <si>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</si>
  <si>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</si>
  <si>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</si>
  <si>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</si>
  <si>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</si>
  <si>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</si>
  <si>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</si>
  <si>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</si>
  <si>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</si>
  <si>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</si>
  <si>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</si>
  <si>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</si>
  <si>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</si>
  <si>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</si>
  <si>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</si>
  <si>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</si>
  <si>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</si>
  <si>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</si>
  <si>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</si>
  <si>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</si>
  <si>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</si>
  <si>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</si>
  <si>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</si>
  <si>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</si>
  <si>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</si>
  <si>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</si>
  <si>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</si>
  <si>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</si>
  <si>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</si>
  <si>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</si>
  <si>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</si>
  <si>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</si>
  <si>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</si>
  <si>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</si>
  <si>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</si>
  <si>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</si>
  <si>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</si>
  <si>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</si>
  <si>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</si>
  <si>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</si>
  <si>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</si>
  <si>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</si>
  <si>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</si>
  <si>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</si>
  <si>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</si>
  <si>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</si>
  <si>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</si>
  <si>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</si>
  <si>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</si>
  <si>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</si>
  <si>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</si>
  <si>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</si>
  <si>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</si>
  <si>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</si>
  <si>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</si>
  <si>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</si>
  <si>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</si>
  <si>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</si>
  <si>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</si>
  <si>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</si>
  <si>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</si>
  <si>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</si>
  <si>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</si>
  <si>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</si>
  <si>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</si>
  <si>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</si>
  <si>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</si>
  <si>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</si>
  <si>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</si>
  <si>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</si>
  <si>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</si>
  <si>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</si>
  <si>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</si>
  <si>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</si>
  <si>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</si>
  <si>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</si>
  <si>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</si>
  <si>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</si>
  <si>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</si>
  <si>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</si>
  <si>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</si>
  <si>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</si>
  <si>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</si>
  <si>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</si>
  <si>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</si>
  <si>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</si>
  <si>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</si>
  <si>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</si>
  <si>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</si>
  <si>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</si>
  <si>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</si>
  <si>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</si>
  <si>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</si>
  <si>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</si>
  <si>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</si>
  <si>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</si>
  <si>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</si>
  <si>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</si>
  <si>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</si>
  <si>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</si>
  <si>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</si>
  <si>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</si>
  <si>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</si>
  <si>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</si>
  <si>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</si>
  <si>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</si>
  <si>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</si>
  <si>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</si>
  <si>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</si>
  <si>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</si>
  <si>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</si>
  <si>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</si>
  <si>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</si>
  <si>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</si>
  <si>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</si>
  <si>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</si>
  <si>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</si>
  <si>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</si>
  <si>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</si>
  <si>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</si>
  <si>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</si>
  <si>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</si>
  <si>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</si>
  <si>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</si>
  <si>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</si>
  <si>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</si>
  <si>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</si>
  <si>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</si>
  <si>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</si>
  <si>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</si>
  <si>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</si>
  <si>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</si>
  <si>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</si>
  <si>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</si>
  <si>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</si>
  <si>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</si>
  <si>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</si>
  <si>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</si>
  <si>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</si>
  <si>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</si>
  <si>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</si>
  <si>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</si>
  <si>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</si>
  <si>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</si>
  <si>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</si>
  <si>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</si>
  <si>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</si>
  <si>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</si>
  <si>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</si>
  <si>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</si>
  <si>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</si>
  <si>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</si>
  <si>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</si>
  <si>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</si>
  <si>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</si>
  <si>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</si>
  <si>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</si>
  <si>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</si>
  <si>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</si>
  <si>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</si>
  <si>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</si>
  <si>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</si>
  <si>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</si>
  <si>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</si>
  <si>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</si>
  <si>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</si>
  <si>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</si>
  <si>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</si>
  <si>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</si>
  <si>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</si>
  <si>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</si>
  <si>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</si>
  <si>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</si>
  <si>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</si>
  <si>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</si>
  <si>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</si>
  <si>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</si>
  <si>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</si>
  <si>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</si>
  <si>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</si>
  <si>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</si>
  <si>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</si>
  <si>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</si>
  <si>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</si>
  <si>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</si>
  <si>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</si>
  <si>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</si>
  <si>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</si>
  <si>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</si>
  <si>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</si>
  <si>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</si>
  <si>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</si>
  <si>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</si>
  <si>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</si>
  <si>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</si>
  <si>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</si>
  <si>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</si>
  <si>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</si>
  <si>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</si>
  <si>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</si>
  <si>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</si>
  <si>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</si>
  <si>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</si>
  <si>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</si>
  <si>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</si>
  <si>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</si>
  <si>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</si>
  <si>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</si>
  <si>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</si>
  <si>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</si>
  <si>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</si>
  <si>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</si>
  <si>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</si>
  <si>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</si>
  <si>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</si>
  <si>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</si>
  <si>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</si>
  <si>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</si>
  <si>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</si>
  <si>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</si>
  <si>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</si>
  <si>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</si>
  <si>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</si>
  <si>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</si>
  <si>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</si>
  <si>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</si>
  <si>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</si>
  <si>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</si>
  <si>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</si>
  <si>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</si>
  <si>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</si>
  <si>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</si>
  <si>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</si>
  <si>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</si>
  <si>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</si>
  <si>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</si>
  <si>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</si>
  <si>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</si>
  <si>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</si>
  <si>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</si>
  <si>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</si>
  <si>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</si>
  <si>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</si>
  <si>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 Расходы на ремонт внутрипоселковых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</si>
  <si>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</si>
  <si>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</si>
  <si>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</si>
  <si>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</si>
  <si>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</si>
  <si>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</si>
  <si>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</si>
  <si>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</si>
  <si>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</si>
  <si>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</si>
  <si>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</si>
  <si>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</si>
  <si>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</si>
  <si>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</si>
  <si>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</si>
  <si>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</si>
  <si>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</si>
  <si>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</si>
  <si>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</si>
  <si>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</si>
  <si>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</si>
  <si>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</si>
  <si>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</si>
  <si>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</si>
  <si>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</si>
  <si>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</si>
  <si>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</si>
  <si>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</si>
  <si>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</si>
  <si>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</si>
  <si>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</si>
  <si>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</si>
  <si>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</si>
  <si>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</si>
  <si>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</si>
  <si>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</si>
  <si>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</si>
  <si>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</si>
  <si>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</si>
  <si>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</si>
  <si>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</si>
  <si>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</si>
  <si>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</si>
  <si>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</si>
  <si>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</si>
  <si>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</si>
  <si>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</si>
  <si>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</si>
  <si>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</si>
  <si>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</si>
  <si>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</si>
  <si>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</si>
  <si>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</si>
  <si>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</si>
  <si>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</si>
  <si>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</si>
  <si>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</si>
  <si>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</si>
  <si>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</si>
  <si>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</si>
  <si>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</si>
  <si>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</si>
  <si>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</si>
  <si>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</si>
  <si>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</si>
  <si>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</si>
  <si>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</si>
  <si>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</si>
  <si>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</si>
  <si>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</si>
  <si>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</si>
  <si>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</si>
  <si>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</si>
  <si>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</si>
  <si>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</si>
  <si>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</si>
  <si>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</si>
  <si>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</si>
  <si>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</si>
  <si>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</si>
  <si>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</si>
  <si>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</si>
  <si>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</si>
  <si>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</si>
  <si>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</si>
  <si>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</si>
  <si>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</si>
  <si>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</si>
  <si>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</si>
  <si>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</si>
  <si>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</si>
  <si>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</si>
  <si>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</si>
  <si>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</si>
  <si>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</si>
  <si>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</si>
  <si>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</si>
  <si>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</si>
  <si>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</si>
  <si>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</si>
  <si>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</si>
  <si>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</si>
  <si>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</si>
  <si>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</si>
  <si>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</si>
  <si>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</si>
  <si>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</si>
  <si>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</si>
  <si>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</si>
  <si>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</si>
  <si>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</si>
  <si>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</si>
  <si>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</si>
  <si>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</si>
  <si>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</si>
  <si>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</si>
  <si>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</si>
  <si>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</si>
  <si>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</si>
  <si>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</si>
  <si>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</si>
  <si>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</si>
  <si>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</si>
  <si>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</si>
  <si>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</si>
  <si>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</si>
  <si>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</si>
  <si>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</si>
  <si>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</si>
  <si>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</si>
  <si>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</si>
  <si>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</si>
  <si>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</si>
  <si>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</si>
  <si>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</si>
  <si>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</si>
  <si>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</si>
  <si>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</si>
  <si>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</si>
  <si>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</si>
  <si>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</si>
  <si>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</si>
  <si>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</si>
  <si>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</si>
  <si>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</si>
  <si>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</si>
  <si>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</si>
  <si>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</si>
  <si>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</si>
  <si>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</si>
  <si>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</si>
  <si>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</si>
  <si>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</si>
  <si>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</si>
  <si>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</si>
  <si>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</si>
  <si>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</si>
  <si>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</si>
  <si>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</si>
  <si>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реализацию инициативных проектов ("Благоустройство общественной территории, расположенной по адресу: Ростовская область, Белокалитвинский район, р.п. Шолоховский, ул. М.Горького, 17П"),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</si>
  <si>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951 0503 1230028670 000 </t>
  </si>
  <si>
    <t xml:space="preserve">951 0503 1230028670 200 </t>
  </si>
  <si>
    <t xml:space="preserve">951 0503 1230028670 240 </t>
  </si>
  <si>
    <t xml:space="preserve">951 0503 1230028670 244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</si>
  <si>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</si>
  <si>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</si>
  <si>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</si>
  <si>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</si>
  <si>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</si>
  <si>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</si>
  <si>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</si>
  <si>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</si>
  <si>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</si>
  <si>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</si>
  <si>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</si>
  <si>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</si>
  <si>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</si>
  <si>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</si>
  <si>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</si>
  <si>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</si>
  <si>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</si>
  <si>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</si>
  <si>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</si>
  <si>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</si>
  <si>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</si>
  <si>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951 0503 9990097010 000 </t>
  </si>
  <si>
    <t xml:space="preserve">951 0503 9990097010 200 </t>
  </si>
  <si>
    <t xml:space="preserve">951 0503 9990097010 240 </t>
  </si>
  <si>
    <t xml:space="preserve">951 0503 9990097010 244 </t>
  </si>
  <si>
    <t xml:space="preserve">951 0503 9990098040 000 </t>
  </si>
  <si>
    <t xml:space="preserve">951 0503 9990098040 200 </t>
  </si>
  <si>
    <t xml:space="preserve">951 0503 9990098040 240 </t>
  </si>
  <si>
    <t xml:space="preserve">951 0503 9990098040 244 </t>
  </si>
  <si>
    <t xml:space="preserve">951 0503 9990098050 000 </t>
  </si>
  <si>
    <t xml:space="preserve">951 0503 9990098050 200 </t>
  </si>
  <si>
    <t xml:space="preserve">951 0503 9990098050 240 </t>
  </si>
  <si>
    <t xml:space="preserve">951 0503 9990098050 244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</si>
  <si>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</si>
  <si>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</si>
  <si>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</si>
  <si>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</si>
  <si>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</si>
  <si>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</si>
  <si>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</si>
  <si>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</si>
  <si>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</si>
  <si>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</si>
  <si>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</si>
  <si>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</si>
  <si>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</si>
  <si>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</si>
  <si>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</si>
  <si>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</si>
  <si>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</si>
  <si>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</si>
  <si>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</si>
  <si>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</si>
  <si>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</si>
  <si>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</si>
  <si>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</si>
  <si>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</si>
  <si>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</si>
  <si>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</si>
  <si>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</si>
  <si>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</si>
  <si>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Расходы на проведение ремонтов муниципальных бюджетных учреждений в рамках подпрограммы "Развитие культуры" муниципальной программы Шолоховского городского поселения "Развитие культуры"</t>
  </si>
  <si>
    <t xml:space="preserve">951 0801 0610085130 000 </t>
  </si>
  <si>
    <t xml:space="preserve">951 0801 0610085130 600 </t>
  </si>
  <si>
    <t xml:space="preserve">951 0801 0610085130 610 </t>
  </si>
  <si>
    <t xml:space="preserve">951 0801 0610085130 612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</si>
  <si>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</si>
  <si>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</si>
  <si>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</si>
  <si>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</si>
  <si>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</si>
  <si>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</si>
  <si>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</si>
  <si>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</si>
  <si>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</si>
  <si>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</si>
  <si>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</si>
  <si>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</si>
  <si>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</si>
  <si>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</si>
  <si>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</si>
  <si>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</si>
  <si>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</si>
  <si>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</si>
  <si>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</si>
  <si>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</si>
  <si>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</si>
  <si>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</si>
  <si>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</si>
  <si>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</si>
  <si>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</si>
  <si>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</si>
  <si>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</si>
  <si>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</si>
  <si>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</si>
  <si>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</si>
  <si>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</si>
  <si>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</si>
  <si>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</si>
  <si>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</si>
  <si>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</si>
  <si>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</si>
  <si>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</si>
  <si>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</si>
  <si>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</si>
  <si>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</si>
  <si>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</si>
  <si>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</si>
  <si>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</si>
  <si>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</si>
  <si>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</si>
  <si>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</si>
  <si>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</si>
  <si>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</si>
  <si>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</si>
  <si>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</si>
  <si>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</si>
  <si>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</si>
  <si>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</si>
  <si>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</si>
  <si>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</si>
  <si>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</si>
  <si>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</si>
  <si>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</si>
  <si>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</si>
  <si>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</si>
  <si>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</si>
  <si>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</si>
  <si>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</si>
  <si>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</si>
  <si>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</si>
  <si>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</si>
  <si>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</si>
  <si>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</si>
  <si>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</si>
  <si>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</si>
  <si>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</si>
  <si>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</si>
  <si>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</si>
  <si>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</si>
  <si>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</si>
  <si>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</si>
  <si>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</si>
  <si>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</si>
  <si>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</si>
  <si>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</si>
  <si>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</si>
  <si>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</si>
  <si>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</si>
  <si>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</si>
  <si>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</si>
  <si>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</si>
  <si>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</si>
  <si>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</si>
  <si>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</si>
  <si>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</si>
  <si>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</si>
  <si>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</si>
  <si>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</si>
  <si>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</si>
  <si>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</si>
  <si>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</si>
  <si>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</si>
  <si>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</si>
  <si>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</si>
  <si>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</si>
  <si>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</si>
  <si>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</si>
  <si>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</si>
  <si>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</si>
  <si>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</si>
  <si>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</si>
  <si>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</si>
  <si>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</si>
  <si>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</si>
  <si>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</si>
  <si>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</si>
  <si>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</si>
  <si>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</si>
  <si>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</si>
  <si>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</si>
  <si>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</si>
  <si>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</si>
  <si>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</si>
  <si>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03_</t>
    </r>
    <r>
      <rPr>
        <sz val="10"/>
        <rFont val="Arial"/>
        <family val="2"/>
        <charset val="204"/>
      </rPr>
      <t>"    ____</t>
    </r>
    <r>
      <rPr>
        <u/>
        <sz val="10"/>
        <rFont val="Arial"/>
        <family val="2"/>
        <charset val="204"/>
      </rPr>
      <t>ноября</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</si>
</sst>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0" x14ac:knownFonts="1">
    <font>
      <sz val="10"/>
      <name val="Arial"/>
    </font>
    <font>
      <b/>
      <sz val="11"/>
      <name val="Arial Cyr"/>
    </font>
    <font>
      <sz val="8"/>
      <name val="Arial Cyr"/>
    </font>
    <font>
      <sz val="10"/>
      <name val="Arial Cyr"/>
    </font>
    <font>
      <b/>
      <sz val="8"/>
      <name val="Arial Cyr"/>
    </font>
    <font>
      <sz val="14"/>
      <name val="Arial Cyr"/>
    </font>
    <font>
      <b/>
      <sz val="14"/>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0" borderId="0"/>
    <xf numFmtId="0" fontId="9" fillId="0" borderId="0"/>
  </cellStyleXfs>
  <cellXfs count="176">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31" xfId="0" applyNumberFormat="1" applyFont="1" applyBorder="1" applyAlignment="1" applyProtection="1">
      <alignment horizontal="left"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49" fontId="2" fillId="0" borderId="38" xfId="0" applyNumberFormat="1" applyFont="1" applyBorder="1" applyAlignment="1" applyProtection="1">
      <alignment horizontal="left"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5" fillId="0" borderId="22" xfId="0" applyNumberFormat="1" applyFont="1" applyBorder="1" applyAlignment="1" applyProtection="1">
      <alignment horizontal="center" wrapText="1"/>
    </xf>
    <xf numFmtId="49" fontId="5" fillId="0" borderId="23" xfId="0" applyNumberFormat="1" applyFont="1" applyBorder="1" applyAlignment="1" applyProtection="1">
      <alignment horizontal="center"/>
    </xf>
    <xf numFmtId="4" fontId="5" fillId="0" borderId="24" xfId="0" applyNumberFormat="1" applyFont="1" applyBorder="1" applyAlignment="1" applyProtection="1">
      <alignment horizontal="right"/>
    </xf>
    <xf numFmtId="4" fontId="5" fillId="0" borderId="25" xfId="0" applyNumberFormat="1" applyFont="1" applyBorder="1" applyAlignment="1" applyProtection="1">
      <alignment horizontal="right"/>
    </xf>
    <xf numFmtId="49" fontId="5" fillId="0" borderId="27" xfId="0" applyNumberFormat="1" applyFont="1" applyBorder="1" applyAlignment="1" applyProtection="1">
      <alignment horizontal="center" wrapText="1"/>
    </xf>
    <xf numFmtId="49" fontId="5" fillId="0" borderId="28" xfId="0" applyNumberFormat="1" applyFont="1" applyBorder="1" applyAlignment="1" applyProtection="1">
      <alignment horizontal="center"/>
    </xf>
    <xf numFmtId="4" fontId="5" fillId="0" borderId="29" xfId="0" applyNumberFormat="1" applyFont="1" applyBorder="1" applyAlignment="1" applyProtection="1">
      <alignment horizontal="right"/>
    </xf>
    <xf numFmtId="4" fontId="5" fillId="0" borderId="30" xfId="0" applyNumberFormat="1" applyFont="1" applyBorder="1" applyAlignment="1" applyProtection="1">
      <alignment horizontal="right"/>
    </xf>
    <xf numFmtId="49" fontId="5" fillId="0" borderId="14"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16" xfId="0" applyNumberFormat="1" applyFont="1" applyBorder="1" applyAlignment="1" applyProtection="1">
      <alignment horizontal="right"/>
    </xf>
    <xf numFmtId="49" fontId="6" fillId="0" borderId="37"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5" fillId="0" borderId="27" xfId="0" applyFont="1" applyBorder="1" applyAlignment="1" applyProtection="1"/>
    <xf numFmtId="0" fontId="5" fillId="0" borderId="28" xfId="0" applyFont="1" applyBorder="1" applyAlignment="1" applyProtection="1">
      <alignment horizontal="center"/>
    </xf>
    <xf numFmtId="0" fontId="5" fillId="0" borderId="29" xfId="0" applyFont="1" applyBorder="1" applyAlignment="1" applyProtection="1">
      <alignment horizontal="right"/>
    </xf>
    <xf numFmtId="0" fontId="5" fillId="0" borderId="29" xfId="0" applyFont="1" applyBorder="1" applyAlignment="1" applyProtection="1"/>
    <xf numFmtId="0" fontId="5" fillId="0" borderId="30" xfId="0" applyFont="1" applyBorder="1" applyAlignment="1" applyProtection="1"/>
    <xf numFmtId="49" fontId="5" fillId="0" borderId="25" xfId="0" applyNumberFormat="1" applyFont="1" applyBorder="1" applyAlignment="1" applyProtection="1">
      <alignment horizontal="center" wrapText="1"/>
    </xf>
    <xf numFmtId="4" fontId="5" fillId="0" borderId="23"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5" fillId="0" borderId="39" xfId="0" applyFont="1" applyBorder="1" applyAlignment="1" applyProtection="1"/>
    <xf numFmtId="0" fontId="5" fillId="0" borderId="39" xfId="0" applyFont="1" applyBorder="1" applyAlignment="1" applyProtection="1">
      <alignment horizontal="center"/>
    </xf>
    <xf numFmtId="0" fontId="5" fillId="0" borderId="39" xfId="0" applyFont="1" applyBorder="1" applyAlignment="1" applyProtection="1">
      <alignment horizontal="right"/>
    </xf>
    <xf numFmtId="49" fontId="5" fillId="0" borderId="40" xfId="0" applyNumberFormat="1" applyFont="1" applyBorder="1" applyAlignment="1" applyProtection="1">
      <alignment horizontal="center" wrapText="1"/>
    </xf>
    <xf numFmtId="49" fontId="5" fillId="0" borderId="41" xfId="0" applyNumberFormat="1" applyFont="1" applyBorder="1" applyAlignment="1" applyProtection="1">
      <alignment horizontal="center"/>
    </xf>
    <xf numFmtId="4" fontId="5" fillId="0" borderId="42" xfId="0" applyNumberFormat="1" applyFont="1" applyBorder="1" applyAlignment="1" applyProtection="1">
      <alignment horizontal="right"/>
    </xf>
    <xf numFmtId="4" fontId="5" fillId="0" borderId="43" xfId="0" applyNumberFormat="1" applyFont="1" applyBorder="1" applyAlignment="1" applyProtection="1">
      <alignment horizontal="right"/>
    </xf>
    <xf numFmtId="0" fontId="9" fillId="0" borderId="0" xfId="2"/>
    <xf numFmtId="0" fontId="10" fillId="0" borderId="24" xfId="1" applyFont="1" applyBorder="1" applyAlignment="1">
      <alignment horizontal="center" vertical="center"/>
    </xf>
    <xf numFmtId="0" fontId="11" fillId="0" borderId="24" xfId="1" applyFont="1" applyBorder="1" applyAlignment="1">
      <alignment horizontal="center" vertical="center" wrapText="1"/>
    </xf>
    <xf numFmtId="0" fontId="11" fillId="0" borderId="24" xfId="1" applyFont="1" applyBorder="1" applyAlignment="1">
      <alignment horizontal="center" vertical="center"/>
    </xf>
    <xf numFmtId="0" fontId="11" fillId="0" borderId="29" xfId="1" applyFont="1" applyBorder="1"/>
    <xf numFmtId="0" fontId="11" fillId="0" borderId="29" xfId="1" applyFont="1" applyBorder="1" applyAlignment="1">
      <alignment horizontal="center"/>
    </xf>
    <xf numFmtId="0" fontId="11" fillId="0" borderId="29" xfId="1" applyFont="1" applyBorder="1" applyAlignment="1">
      <alignment horizontal="centerContinuous"/>
    </xf>
    <xf numFmtId="0" fontId="12" fillId="0" borderId="38" xfId="1" applyFont="1" applyBorder="1" applyAlignment="1">
      <alignment horizontal="left" wrapText="1"/>
    </xf>
    <xf numFmtId="0" fontId="12" fillId="0" borderId="46" xfId="1" applyFont="1" applyBorder="1" applyAlignment="1">
      <alignment horizontal="center" wrapText="1"/>
    </xf>
    <xf numFmtId="0" fontId="12" fillId="0" borderId="47" xfId="1" applyFont="1" applyBorder="1" applyAlignment="1">
      <alignment horizontal="center" wrapText="1"/>
    </xf>
    <xf numFmtId="4" fontId="13" fillId="0" borderId="47" xfId="1" applyNumberFormat="1" applyFont="1" applyBorder="1" applyAlignment="1">
      <alignment horizontal="right" wrapText="1"/>
    </xf>
    <xf numFmtId="4" fontId="13" fillId="0" borderId="48" xfId="1" applyNumberFormat="1" applyFont="1" applyBorder="1" applyAlignment="1">
      <alignment horizontal="right" wrapText="1"/>
    </xf>
    <xf numFmtId="0" fontId="12" fillId="0" borderId="0" xfId="1" applyFont="1" applyAlignment="1">
      <alignment horizontal="left" wrapText="1"/>
    </xf>
    <xf numFmtId="0" fontId="12" fillId="0" borderId="27" xfId="1" applyFont="1" applyBorder="1" applyAlignment="1">
      <alignment horizontal="center" wrapText="1"/>
    </xf>
    <xf numFmtId="0" fontId="14" fillId="0" borderId="0" xfId="1" applyFont="1"/>
    <xf numFmtId="4" fontId="13" fillId="0" borderId="12" xfId="1" applyNumberFormat="1" applyFont="1" applyBorder="1" applyAlignment="1">
      <alignment horizontal="right" wrapText="1"/>
    </xf>
    <xf numFmtId="4" fontId="13" fillId="0" borderId="13" xfId="1" applyNumberFormat="1" applyFont="1" applyBorder="1" applyAlignment="1">
      <alignment horizontal="right" wrapText="1"/>
    </xf>
    <xf numFmtId="0" fontId="12" fillId="0" borderId="32" xfId="1" applyFont="1" applyBorder="1" applyAlignment="1">
      <alignment horizontal="left" wrapText="1"/>
    </xf>
    <xf numFmtId="0" fontId="12" fillId="0" borderId="14" xfId="1" applyFont="1" applyBorder="1" applyAlignment="1">
      <alignment horizontal="center" wrapText="1"/>
    </xf>
    <xf numFmtId="0" fontId="12" fillId="0" borderId="15" xfId="1" applyFont="1" applyBorder="1" applyAlignment="1">
      <alignment horizontal="center" wrapText="1"/>
    </xf>
    <xf numFmtId="4" fontId="13" fillId="0" borderId="15" xfId="1" applyNumberFormat="1" applyFont="1" applyBorder="1" applyAlignment="1">
      <alignment horizontal="right" wrapText="1"/>
    </xf>
    <xf numFmtId="4" fontId="13" fillId="0" borderId="16" xfId="1" applyNumberFormat="1" applyFont="1" applyBorder="1" applyAlignment="1">
      <alignment horizontal="right" wrapText="1"/>
    </xf>
    <xf numFmtId="0" fontId="12" fillId="0" borderId="23" xfId="1" applyFont="1" applyBorder="1" applyAlignment="1">
      <alignment horizontal="left" wrapText="1"/>
    </xf>
    <xf numFmtId="0" fontId="12" fillId="0" borderId="22" xfId="1" applyFont="1" applyBorder="1" applyAlignment="1">
      <alignment horizontal="center" wrapText="1"/>
    </xf>
    <xf numFmtId="0" fontId="12" fillId="0" borderId="24" xfId="1" applyFont="1" applyBorder="1" applyAlignment="1">
      <alignment horizontal="center" wrapText="1"/>
    </xf>
    <xf numFmtId="4" fontId="13" fillId="0" borderId="24" xfId="1" applyNumberFormat="1" applyFont="1" applyBorder="1" applyAlignment="1">
      <alignment horizontal="right" wrapText="1"/>
    </xf>
    <xf numFmtId="4" fontId="13" fillId="0" borderId="38" xfId="1" applyNumberFormat="1" applyFont="1" applyBorder="1" applyAlignment="1">
      <alignment horizontal="right" wrapText="1"/>
    </xf>
    <xf numFmtId="4" fontId="13" fillId="0" borderId="38" xfId="1" applyNumberFormat="1" applyFont="1" applyBorder="1" applyAlignment="1">
      <alignment horizontal="center" wrapText="1"/>
    </xf>
    <xf numFmtId="0" fontId="15" fillId="0" borderId="23" xfId="1" applyFont="1" applyBorder="1" applyAlignment="1">
      <alignment horizontal="left" wrapText="1"/>
    </xf>
    <xf numFmtId="0" fontId="12" fillId="0" borderId="17" xfId="1" applyFont="1" applyBorder="1" applyAlignment="1">
      <alignment horizontal="center" wrapText="1"/>
    </xf>
    <xf numFmtId="0" fontId="12" fillId="0" borderId="1" xfId="1" applyFont="1" applyBorder="1" applyAlignment="1">
      <alignment horizontal="center" wrapText="1"/>
    </xf>
    <xf numFmtId="4" fontId="13" fillId="0" borderId="1" xfId="1" applyNumberFormat="1" applyFont="1" applyBorder="1" applyAlignment="1">
      <alignment horizontal="right" wrapText="1"/>
    </xf>
    <xf numFmtId="4" fontId="13" fillId="0" borderId="20" xfId="1" applyNumberFormat="1" applyFont="1" applyBorder="1" applyAlignment="1">
      <alignment horizontal="center" wrapText="1"/>
    </xf>
    <xf numFmtId="0" fontId="16" fillId="0" borderId="0" xfId="1" applyFont="1"/>
    <xf numFmtId="0" fontId="17" fillId="0" borderId="0" xfId="1" applyFont="1" applyAlignment="1">
      <alignment horizontal="left" shrinkToFit="1"/>
    </xf>
    <xf numFmtId="0" fontId="17" fillId="0" borderId="0" xfId="1" applyFont="1" applyAlignment="1">
      <alignment horizontal="left"/>
    </xf>
    <xf numFmtId="0" fontId="17" fillId="0" borderId="5" xfId="1" applyFont="1" applyBorder="1" applyAlignment="1">
      <alignment horizontal="left" shrinkToFit="1"/>
    </xf>
    <xf numFmtId="49" fontId="7" fillId="0" borderId="0" xfId="1" applyNumberFormat="1"/>
    <xf numFmtId="0" fontId="7" fillId="0" borderId="0" xfId="1"/>
    <xf numFmtId="49" fontId="17" fillId="0" borderId="0" xfId="1" applyNumberFormat="1" applyFont="1" applyAlignment="1">
      <alignment horizontal="left"/>
    </xf>
    <xf numFmtId="49" fontId="17" fillId="0" borderId="0" xfId="1" applyNumberFormat="1" applyFont="1" applyAlignment="1">
      <alignment horizontal="center"/>
    </xf>
    <xf numFmtId="0" fontId="17" fillId="0" borderId="0" xfId="1" applyFont="1"/>
    <xf numFmtId="0" fontId="17" fillId="0" borderId="0" xfId="1" applyFont="1" applyAlignment="1">
      <alignment horizontal="left" wrapText="1"/>
    </xf>
    <xf numFmtId="0" fontId="17" fillId="0" borderId="0" xfId="1" applyFont="1" applyAlignment="1">
      <alignment horizontal="right"/>
    </xf>
    <xf numFmtId="0" fontId="18" fillId="0" borderId="0" xfId="1" applyFont="1"/>
    <xf numFmtId="49" fontId="17" fillId="0" borderId="0" xfId="1" applyNumberFormat="1" applyFont="1"/>
    <xf numFmtId="0" fontId="9" fillId="0" borderId="0" xfId="1" applyFont="1" applyAlignment="1">
      <alignment horizontal="left"/>
    </xf>
    <xf numFmtId="0" fontId="7" fillId="0" borderId="0" xfId="1" applyAlignment="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8" fillId="0" borderId="5" xfId="1"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Обычный" xfId="0" builtinId="0"/>
    <cellStyle name="Обычный 2" xfId="1" xr:uid="{A2FB3A2B-1C3F-4324-9769-B23F1D5F9F6C}"/>
    <cellStyle name="Обычный 3" xfId="2" xr:uid="{0143A47C-580C-4D5C-9942-13F0B9088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54DC7040-65AA-419C-B30E-7AB1A5EA6C90}"/>
            </a:ext>
          </a:extLst>
        </xdr:cNvPr>
        <xdr:cNvGrpSpPr>
          <a:grpSpLocks/>
        </xdr:cNvGrpSpPr>
      </xdr:nvGrpSpPr>
      <xdr:grpSpPr bwMode="auto">
        <a:xfrm>
          <a:off x="0" y="4448175"/>
          <a:ext cx="5353050" cy="371475"/>
          <a:chOff x="0" y="0"/>
          <a:chExt cx="1023" cy="255"/>
        </a:xfrm>
      </xdr:grpSpPr>
      <xdr:sp macro="" textlink="">
        <xdr:nvSpPr>
          <xdr:cNvPr id="3074" name="Text Box 2">
            <a:extLst>
              <a:ext uri="{FF2B5EF4-FFF2-40B4-BE49-F238E27FC236}">
                <a16:creationId xmlns:a16="http://schemas.microsoft.com/office/drawing/2014/main" id="{529C9656-AF2A-4EDF-89E8-9E995AD1F900}"/>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03E803DE-8EF2-475B-B1A2-EF8D5DD9A20E}"/>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6BE0D860-C070-4B76-9E09-5173862F936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BF74005F-8E1F-4B1B-9BC9-20FD60B994C1}"/>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B358EBE7-2D1A-4362-8328-6FC3C690D007}"/>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A7E06129-15EE-4A8D-9ECB-D860365B7C99}"/>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FB6BCB61-F960-4106-AB32-5A3B51DF7B8B}"/>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F73B02E1-0861-4D67-999B-D51A90BE2A30}"/>
            </a:ext>
          </a:extLst>
        </xdr:cNvPr>
        <xdr:cNvGrpSpPr>
          <a:grpSpLocks/>
        </xdr:cNvGrpSpPr>
      </xdr:nvGrpSpPr>
      <xdr:grpSpPr bwMode="auto">
        <a:xfrm>
          <a:off x="0" y="5010150"/>
          <a:ext cx="5353050" cy="476250"/>
          <a:chOff x="0" y="0"/>
          <a:chExt cx="1023" cy="255"/>
        </a:xfrm>
      </xdr:grpSpPr>
      <xdr:sp macro="" textlink="">
        <xdr:nvSpPr>
          <xdr:cNvPr id="3082" name="Text Box 10">
            <a:extLst>
              <a:ext uri="{FF2B5EF4-FFF2-40B4-BE49-F238E27FC236}">
                <a16:creationId xmlns:a16="http://schemas.microsoft.com/office/drawing/2014/main" id="{30F29907-FE07-4247-ABFD-EE91ECE6D1B5}"/>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5B3B8B63-A132-4B05-8D87-77BE33EC6E26}"/>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E7F3E91A-500D-482E-AB30-7F4CDC6567A0}"/>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CCCEB5CF-9900-41BE-B522-83A108A81630}"/>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5267F72B-74B4-4359-9014-BCED410A4407}"/>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882F0C35-9FD4-4865-857A-BD415D6B370B}"/>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E2222799-A43B-40A0-928F-1B15E2BA5465}"/>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DDB4A280-795E-4F09-8B8E-9B014116AECC}"/>
            </a:ext>
          </a:extLst>
        </xdr:cNvPr>
        <xdr:cNvGrpSpPr>
          <a:grpSpLocks/>
        </xdr:cNvGrpSpPr>
      </xdr:nvGrpSpPr>
      <xdr:grpSpPr bwMode="auto">
        <a:xfrm>
          <a:off x="0" y="5676900"/>
          <a:ext cx="5353050" cy="342900"/>
          <a:chOff x="0" y="0"/>
          <a:chExt cx="1023" cy="255"/>
        </a:xfrm>
      </xdr:grpSpPr>
      <xdr:sp macro="" textlink="">
        <xdr:nvSpPr>
          <xdr:cNvPr id="3090" name="Text Box 18">
            <a:extLst>
              <a:ext uri="{FF2B5EF4-FFF2-40B4-BE49-F238E27FC236}">
                <a16:creationId xmlns:a16="http://schemas.microsoft.com/office/drawing/2014/main" id="{60C33ED9-BA01-439B-A1E9-959B20A28DDB}"/>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9EB73CE6-D133-4138-A358-7FD2CE56FCD9}"/>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7AE7D08B-6162-4AE7-A750-9571D9BBDBF6}"/>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91D86A1F-D4AF-432B-9BF1-A4E2F4054645}"/>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41D78450-617A-47B5-AF49-EC51D5A94E3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9E5DC68D-7143-4997-9FF7-1FDA9AB570D5}"/>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403419B1-F153-4C0F-BA4D-38E9F9964E14}"/>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9"/>
  <sheetViews>
    <sheetView showGridLines="0" topLeftCell="A3" workbookViewId="0">
      <selection activeCell="E3" sqref="E1:F1048576"/>
    </sheetView>
  </sheetViews>
  <sheetFormatPr defaultRowHeight="12.75" customHeight="1" x14ac:dyDescent="0.2"/>
  <cols>
    <col min="1" max="1" width="43.7109375" customWidth="1"/>
    <col min="2" max="2" width="6.140625" customWidth="1"/>
    <col min="3" max="3" width="40.7109375" customWidth="1"/>
    <col min="4" max="4" width="21" customWidth="1"/>
    <col min="5" max="6" width="19.42578125" bestFit="1" customWidth="1"/>
  </cols>
  <sheetData>
    <row r="1" spans="1:6" ht="15" x14ac:dyDescent="0.25">
      <c r="A1" s="149"/>
      <c r="B1" s="149"/>
      <c r="C1" s="149"/>
      <c r="D1" s="149"/>
      <c r="E1" s="2"/>
      <c r="F1" s="2"/>
    </row>
    <row r="2" spans="1:6" ht="16.899999999999999" customHeight="1" x14ac:dyDescent="0.25">
      <c r="A2" s="149" t="s">
        <v>0</v>
      </c>
      <c r="B2" s="149"/>
      <c r="C2" s="149"/>
      <c r="D2" s="149"/>
      <c r="E2" s="3"/>
      <c r="F2" s="4" t="s">
        <v>1</v>
      </c>
    </row>
    <row r="3" spans="1:6" x14ac:dyDescent="0.2">
      <c r="A3" s="5"/>
      <c r="B3" s="5"/>
      <c r="C3" s="5"/>
      <c r="D3" s="5"/>
      <c r="E3" s="6" t="s">
        <v>2</v>
      </c>
      <c r="F3" s="7" t="s">
        <v>3</v>
      </c>
    </row>
    <row r="4" spans="1:6" x14ac:dyDescent="0.2">
      <c r="A4" s="150" t="s">
        <v>5</v>
      </c>
      <c r="B4" s="150"/>
      <c r="C4" s="150"/>
      <c r="D4" s="150"/>
      <c r="E4" s="3" t="s">
        <v>4</v>
      </c>
      <c r="F4" s="9" t="s">
        <v>6</v>
      </c>
    </row>
    <row r="5" spans="1:6" x14ac:dyDescent="0.2">
      <c r="A5" s="10"/>
      <c r="B5" s="10"/>
      <c r="C5" s="10"/>
      <c r="D5" s="10"/>
      <c r="E5" s="3" t="s">
        <v>7</v>
      </c>
      <c r="F5" s="11" t="s">
        <v>18</v>
      </c>
    </row>
    <row r="6" spans="1:6" x14ac:dyDescent="0.2">
      <c r="A6" s="12" t="s">
        <v>8</v>
      </c>
      <c r="B6" s="151" t="s">
        <v>14</v>
      </c>
      <c r="C6" s="152"/>
      <c r="D6" s="152"/>
      <c r="E6" s="3" t="s">
        <v>9</v>
      </c>
      <c r="F6" s="11" t="s">
        <v>19</v>
      </c>
    </row>
    <row r="7" spans="1:6" ht="24.6" customHeight="1" x14ac:dyDescent="0.2">
      <c r="A7" s="12" t="s">
        <v>10</v>
      </c>
      <c r="B7" s="153" t="s">
        <v>15</v>
      </c>
      <c r="C7" s="153"/>
      <c r="D7" s="153"/>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49" t="s">
        <v>21</v>
      </c>
      <c r="B10" s="149"/>
      <c r="C10" s="149"/>
      <c r="D10" s="149"/>
      <c r="E10" s="1"/>
      <c r="F10" s="18"/>
    </row>
    <row r="11" spans="1:6" ht="4.1500000000000004" customHeight="1" x14ac:dyDescent="0.2">
      <c r="A11" s="160" t="s">
        <v>22</v>
      </c>
      <c r="B11" s="154" t="s">
        <v>23</v>
      </c>
      <c r="C11" s="154" t="s">
        <v>24</v>
      </c>
      <c r="D11" s="157" t="s">
        <v>25</v>
      </c>
      <c r="E11" s="157" t="s">
        <v>26</v>
      </c>
      <c r="F11" s="163" t="s">
        <v>27</v>
      </c>
    </row>
    <row r="12" spans="1:6" ht="3.6" customHeight="1" x14ac:dyDescent="0.2">
      <c r="A12" s="161"/>
      <c r="B12" s="155"/>
      <c r="C12" s="155"/>
      <c r="D12" s="158"/>
      <c r="E12" s="158"/>
      <c r="F12" s="164"/>
    </row>
    <row r="13" spans="1:6" ht="3" customHeight="1" x14ac:dyDescent="0.2">
      <c r="A13" s="161"/>
      <c r="B13" s="155"/>
      <c r="C13" s="155"/>
      <c r="D13" s="158"/>
      <c r="E13" s="158"/>
      <c r="F13" s="164"/>
    </row>
    <row r="14" spans="1:6" ht="3" customHeight="1" x14ac:dyDescent="0.2">
      <c r="A14" s="161"/>
      <c r="B14" s="155"/>
      <c r="C14" s="155"/>
      <c r="D14" s="158"/>
      <c r="E14" s="158"/>
      <c r="F14" s="164"/>
    </row>
    <row r="15" spans="1:6" ht="3" customHeight="1" x14ac:dyDescent="0.2">
      <c r="A15" s="161"/>
      <c r="B15" s="155"/>
      <c r="C15" s="155"/>
      <c r="D15" s="158"/>
      <c r="E15" s="158"/>
      <c r="F15" s="164"/>
    </row>
    <row r="16" spans="1:6" ht="3" customHeight="1" x14ac:dyDescent="0.2">
      <c r="A16" s="161"/>
      <c r="B16" s="155"/>
      <c r="C16" s="155"/>
      <c r="D16" s="158"/>
      <c r="E16" s="158"/>
      <c r="F16" s="164"/>
    </row>
    <row r="17" spans="1:6" ht="23.45" customHeight="1" x14ac:dyDescent="0.2">
      <c r="A17" s="162"/>
      <c r="B17" s="156"/>
      <c r="C17" s="156"/>
      <c r="D17" s="159"/>
      <c r="E17" s="159"/>
      <c r="F17" s="165"/>
    </row>
    <row r="18" spans="1:6" ht="12.6" customHeight="1" x14ac:dyDescent="0.2">
      <c r="A18" s="19">
        <v>1</v>
      </c>
      <c r="B18" s="20">
        <v>2</v>
      </c>
      <c r="C18" s="21">
        <v>3</v>
      </c>
      <c r="D18" s="22" t="s">
        <v>28</v>
      </c>
      <c r="E18" s="23" t="s">
        <v>29</v>
      </c>
      <c r="F18" s="24" t="s">
        <v>30</v>
      </c>
    </row>
    <row r="19" spans="1:6" ht="18" x14ac:dyDescent="0.25">
      <c r="A19" s="25" t="s">
        <v>31</v>
      </c>
      <c r="B19" s="69" t="s">
        <v>32</v>
      </c>
      <c r="C19" s="70" t="s">
        <v>33</v>
      </c>
      <c r="D19" s="71">
        <v>173607200</v>
      </c>
      <c r="E19" s="72">
        <v>82655666.280000001</v>
      </c>
      <c r="F19" s="71">
        <f>IF(OR(D19="-",IF(E19="-",0,E19)&gt;=IF(D19="-",0,D19)),"-",IF(D19="-",0,D19)-IF(E19="-",0,E19))</f>
        <v>90951533.719999999</v>
      </c>
    </row>
    <row r="20" spans="1:6" ht="18" x14ac:dyDescent="0.25">
      <c r="A20" s="28" t="s">
        <v>34</v>
      </c>
      <c r="B20" s="73"/>
      <c r="C20" s="74"/>
      <c r="D20" s="75"/>
      <c r="E20" s="75"/>
      <c r="F20" s="76"/>
    </row>
    <row r="21" spans="1:6" ht="18" x14ac:dyDescent="0.25">
      <c r="A21" s="29" t="s">
        <v>35</v>
      </c>
      <c r="B21" s="77" t="s">
        <v>32</v>
      </c>
      <c r="C21" s="78" t="s">
        <v>36</v>
      </c>
      <c r="D21" s="79">
        <v>16039500</v>
      </c>
      <c r="E21" s="79">
        <v>11886863.75</v>
      </c>
      <c r="F21" s="80">
        <f t="shared" ref="F21:F52" si="0">IF(OR(D21="-",IF(E21="-",0,E21)&gt;=IF(D21="-",0,D21)),"-",IF(D21="-",0,D21)-IF(E21="-",0,E21))</f>
        <v>4152636.25</v>
      </c>
    </row>
    <row r="22" spans="1:6" ht="18" x14ac:dyDescent="0.25">
      <c r="A22" s="29" t="s">
        <v>37</v>
      </c>
      <c r="B22" s="77" t="s">
        <v>32</v>
      </c>
      <c r="C22" s="78" t="s">
        <v>38</v>
      </c>
      <c r="D22" s="79">
        <v>3983300</v>
      </c>
      <c r="E22" s="79">
        <v>3098392.04</v>
      </c>
      <c r="F22" s="80">
        <f t="shared" si="0"/>
        <v>884907.96</v>
      </c>
    </row>
    <row r="23" spans="1:6" ht="18" x14ac:dyDescent="0.25">
      <c r="A23" s="29" t="s">
        <v>39</v>
      </c>
      <c r="B23" s="77" t="s">
        <v>32</v>
      </c>
      <c r="C23" s="78" t="s">
        <v>40</v>
      </c>
      <c r="D23" s="79">
        <v>3983300</v>
      </c>
      <c r="E23" s="79">
        <v>3098392.04</v>
      </c>
      <c r="F23" s="80">
        <f t="shared" si="0"/>
        <v>884907.96</v>
      </c>
    </row>
    <row r="24" spans="1:6" ht="86.1" customHeight="1" x14ac:dyDescent="0.25">
      <c r="A24" s="30" t="s">
        <v>41</v>
      </c>
      <c r="B24" s="77" t="s">
        <v>32</v>
      </c>
      <c r="C24" s="78" t="s">
        <v>42</v>
      </c>
      <c r="D24" s="79">
        <v>3940900</v>
      </c>
      <c r="E24" s="79">
        <v>3063596.01</v>
      </c>
      <c r="F24" s="80">
        <f t="shared" si="0"/>
        <v>877303.99000000022</v>
      </c>
    </row>
    <row r="25" spans="1:6" ht="123" customHeight="1" x14ac:dyDescent="0.25">
      <c r="A25" s="30" t="s">
        <v>43</v>
      </c>
      <c r="B25" s="77" t="s">
        <v>32</v>
      </c>
      <c r="C25" s="78" t="s">
        <v>44</v>
      </c>
      <c r="D25" s="79" t="s">
        <v>45</v>
      </c>
      <c r="E25" s="79">
        <v>3031152.42</v>
      </c>
      <c r="F25" s="80" t="str">
        <f t="shared" si="0"/>
        <v>-</v>
      </c>
    </row>
    <row r="26" spans="1:6" ht="98.45" customHeight="1" x14ac:dyDescent="0.25">
      <c r="A26" s="30" t="s">
        <v>46</v>
      </c>
      <c r="B26" s="77" t="s">
        <v>32</v>
      </c>
      <c r="C26" s="78" t="s">
        <v>47</v>
      </c>
      <c r="D26" s="79" t="s">
        <v>45</v>
      </c>
      <c r="E26" s="79">
        <v>12723.55</v>
      </c>
      <c r="F26" s="80" t="str">
        <f t="shared" si="0"/>
        <v>-</v>
      </c>
    </row>
    <row r="27" spans="1:6" ht="98.45" customHeight="1" x14ac:dyDescent="0.25">
      <c r="A27" s="30" t="s">
        <v>48</v>
      </c>
      <c r="B27" s="77" t="s">
        <v>32</v>
      </c>
      <c r="C27" s="78" t="s">
        <v>49</v>
      </c>
      <c r="D27" s="79" t="s">
        <v>45</v>
      </c>
      <c r="E27" s="79">
        <v>924.95</v>
      </c>
      <c r="F27" s="80" t="str">
        <f t="shared" si="0"/>
        <v>-</v>
      </c>
    </row>
    <row r="28" spans="1:6" ht="123" customHeight="1" x14ac:dyDescent="0.25">
      <c r="A28" s="30" t="s">
        <v>50</v>
      </c>
      <c r="B28" s="77" t="s">
        <v>32</v>
      </c>
      <c r="C28" s="78" t="s">
        <v>51</v>
      </c>
      <c r="D28" s="79" t="s">
        <v>45</v>
      </c>
      <c r="E28" s="79">
        <v>18795.09</v>
      </c>
      <c r="F28" s="80" t="str">
        <f t="shared" si="0"/>
        <v>-</v>
      </c>
    </row>
    <row r="29" spans="1:6" ht="135.4" customHeight="1" x14ac:dyDescent="0.25">
      <c r="A29" s="30" t="s">
        <v>52</v>
      </c>
      <c r="B29" s="77" t="s">
        <v>32</v>
      </c>
      <c r="C29" s="78" t="s">
        <v>53</v>
      </c>
      <c r="D29" s="79" t="s">
        <v>45</v>
      </c>
      <c r="E29" s="79">
        <v>31.45</v>
      </c>
      <c r="F29" s="80" t="str">
        <f t="shared" si="0"/>
        <v>-</v>
      </c>
    </row>
    <row r="30" spans="1:6" ht="172.35" customHeight="1" x14ac:dyDescent="0.25">
      <c r="A30" s="30" t="s">
        <v>54</v>
      </c>
      <c r="B30" s="77" t="s">
        <v>32</v>
      </c>
      <c r="C30" s="78" t="s">
        <v>55</v>
      </c>
      <c r="D30" s="79" t="s">
        <v>45</v>
      </c>
      <c r="E30" s="79">
        <v>31.45</v>
      </c>
      <c r="F30" s="80" t="str">
        <f t="shared" si="0"/>
        <v>-</v>
      </c>
    </row>
    <row r="31" spans="1:6" ht="49.15" customHeight="1" x14ac:dyDescent="0.25">
      <c r="A31" s="29" t="s">
        <v>56</v>
      </c>
      <c r="B31" s="77" t="s">
        <v>32</v>
      </c>
      <c r="C31" s="78" t="s">
        <v>57</v>
      </c>
      <c r="D31" s="79">
        <v>42400</v>
      </c>
      <c r="E31" s="79">
        <v>34764.58</v>
      </c>
      <c r="F31" s="80">
        <f t="shared" si="0"/>
        <v>7635.4199999999983</v>
      </c>
    </row>
    <row r="32" spans="1:6" ht="86.1" customHeight="1" x14ac:dyDescent="0.25">
      <c r="A32" s="29" t="s">
        <v>58</v>
      </c>
      <c r="B32" s="77" t="s">
        <v>32</v>
      </c>
      <c r="C32" s="78" t="s">
        <v>59</v>
      </c>
      <c r="D32" s="79" t="s">
        <v>45</v>
      </c>
      <c r="E32" s="79">
        <v>34570.14</v>
      </c>
      <c r="F32" s="80" t="str">
        <f t="shared" si="0"/>
        <v>-</v>
      </c>
    </row>
    <row r="33" spans="1:6" ht="61.5" customHeight="1" x14ac:dyDescent="0.25">
      <c r="A33" s="29" t="s">
        <v>60</v>
      </c>
      <c r="B33" s="77" t="s">
        <v>32</v>
      </c>
      <c r="C33" s="78" t="s">
        <v>61</v>
      </c>
      <c r="D33" s="79" t="s">
        <v>45</v>
      </c>
      <c r="E33" s="79">
        <v>194.44</v>
      </c>
      <c r="F33" s="80" t="str">
        <f t="shared" si="0"/>
        <v>-</v>
      </c>
    </row>
    <row r="34" spans="1:6" ht="36.950000000000003" customHeight="1" x14ac:dyDescent="0.25">
      <c r="A34" s="29" t="s">
        <v>62</v>
      </c>
      <c r="B34" s="77" t="s">
        <v>32</v>
      </c>
      <c r="C34" s="78" t="s">
        <v>63</v>
      </c>
      <c r="D34" s="79">
        <v>1041200</v>
      </c>
      <c r="E34" s="79">
        <v>868679.78</v>
      </c>
      <c r="F34" s="80">
        <f t="shared" si="0"/>
        <v>172520.21999999997</v>
      </c>
    </row>
    <row r="35" spans="1:6" ht="36.950000000000003" customHeight="1" x14ac:dyDescent="0.25">
      <c r="A35" s="29" t="s">
        <v>64</v>
      </c>
      <c r="B35" s="77" t="s">
        <v>32</v>
      </c>
      <c r="C35" s="78" t="s">
        <v>65</v>
      </c>
      <c r="D35" s="79">
        <v>1041200</v>
      </c>
      <c r="E35" s="79">
        <v>868679.78</v>
      </c>
      <c r="F35" s="80">
        <f t="shared" si="0"/>
        <v>172520.21999999997</v>
      </c>
    </row>
    <row r="36" spans="1:6" ht="86.1" customHeight="1" x14ac:dyDescent="0.25">
      <c r="A36" s="29" t="s">
        <v>66</v>
      </c>
      <c r="B36" s="77" t="s">
        <v>32</v>
      </c>
      <c r="C36" s="78" t="s">
        <v>67</v>
      </c>
      <c r="D36" s="79">
        <v>478100</v>
      </c>
      <c r="E36" s="79">
        <v>397171.1</v>
      </c>
      <c r="F36" s="80">
        <f t="shared" si="0"/>
        <v>80928.900000000023</v>
      </c>
    </row>
    <row r="37" spans="1:6" ht="135.4" customHeight="1" x14ac:dyDescent="0.25">
      <c r="A37" s="30" t="s">
        <v>68</v>
      </c>
      <c r="B37" s="77" t="s">
        <v>32</v>
      </c>
      <c r="C37" s="78" t="s">
        <v>69</v>
      </c>
      <c r="D37" s="79">
        <v>478100</v>
      </c>
      <c r="E37" s="79">
        <v>397171.1</v>
      </c>
      <c r="F37" s="80">
        <f t="shared" si="0"/>
        <v>80928.900000000023</v>
      </c>
    </row>
    <row r="38" spans="1:6" ht="110.65" customHeight="1" x14ac:dyDescent="0.25">
      <c r="A38" s="30" t="s">
        <v>70</v>
      </c>
      <c r="B38" s="77" t="s">
        <v>32</v>
      </c>
      <c r="C38" s="78" t="s">
        <v>71</v>
      </c>
      <c r="D38" s="79">
        <v>2700</v>
      </c>
      <c r="E38" s="79">
        <v>2839.73</v>
      </c>
      <c r="F38" s="80" t="str">
        <f t="shared" si="0"/>
        <v>-</v>
      </c>
    </row>
    <row r="39" spans="1:6" ht="159.94999999999999" customHeight="1" x14ac:dyDescent="0.25">
      <c r="A39" s="30" t="s">
        <v>72</v>
      </c>
      <c r="B39" s="77" t="s">
        <v>32</v>
      </c>
      <c r="C39" s="78" t="s">
        <v>73</v>
      </c>
      <c r="D39" s="79">
        <v>2700</v>
      </c>
      <c r="E39" s="79">
        <v>2839.73</v>
      </c>
      <c r="F39" s="80" t="str">
        <f t="shared" si="0"/>
        <v>-</v>
      </c>
    </row>
    <row r="40" spans="1:6" ht="98.45" customHeight="1" x14ac:dyDescent="0.25">
      <c r="A40" s="29" t="s">
        <v>74</v>
      </c>
      <c r="B40" s="77" t="s">
        <v>32</v>
      </c>
      <c r="C40" s="78" t="s">
        <v>75</v>
      </c>
      <c r="D40" s="79">
        <v>628900</v>
      </c>
      <c r="E40" s="79">
        <v>538661.87</v>
      </c>
      <c r="F40" s="80">
        <f t="shared" si="0"/>
        <v>90238.13</v>
      </c>
    </row>
    <row r="41" spans="1:6" ht="135.4" customHeight="1" x14ac:dyDescent="0.25">
      <c r="A41" s="30" t="s">
        <v>76</v>
      </c>
      <c r="B41" s="77" t="s">
        <v>32</v>
      </c>
      <c r="C41" s="78" t="s">
        <v>77</v>
      </c>
      <c r="D41" s="79">
        <v>628900</v>
      </c>
      <c r="E41" s="79">
        <v>538661.87</v>
      </c>
      <c r="F41" s="80">
        <f t="shared" si="0"/>
        <v>90238.13</v>
      </c>
    </row>
    <row r="42" spans="1:6" ht="98.45" customHeight="1" x14ac:dyDescent="0.25">
      <c r="A42" s="29" t="s">
        <v>78</v>
      </c>
      <c r="B42" s="77" t="s">
        <v>32</v>
      </c>
      <c r="C42" s="78" t="s">
        <v>79</v>
      </c>
      <c r="D42" s="79">
        <v>-68500</v>
      </c>
      <c r="E42" s="79">
        <v>-69992.92</v>
      </c>
      <c r="F42" s="80">
        <f t="shared" si="0"/>
        <v>1492.9199999999983</v>
      </c>
    </row>
    <row r="43" spans="1:6" ht="135.4" customHeight="1" x14ac:dyDescent="0.25">
      <c r="A43" s="30" t="s">
        <v>80</v>
      </c>
      <c r="B43" s="77" t="s">
        <v>32</v>
      </c>
      <c r="C43" s="78" t="s">
        <v>81</v>
      </c>
      <c r="D43" s="79">
        <v>-68500</v>
      </c>
      <c r="E43" s="79">
        <v>-69992.92</v>
      </c>
      <c r="F43" s="80">
        <f t="shared" si="0"/>
        <v>1492.9199999999983</v>
      </c>
    </row>
    <row r="44" spans="1:6" ht="18" x14ac:dyDescent="0.25">
      <c r="A44" s="29" t="s">
        <v>82</v>
      </c>
      <c r="B44" s="77" t="s">
        <v>32</v>
      </c>
      <c r="C44" s="78" t="s">
        <v>83</v>
      </c>
      <c r="D44" s="79">
        <v>107400</v>
      </c>
      <c r="E44" s="79">
        <v>107450.5</v>
      </c>
      <c r="F44" s="80" t="str">
        <f t="shared" si="0"/>
        <v>-</v>
      </c>
    </row>
    <row r="45" spans="1:6" ht="18" x14ac:dyDescent="0.25">
      <c r="A45" s="29" t="s">
        <v>84</v>
      </c>
      <c r="B45" s="77" t="s">
        <v>32</v>
      </c>
      <c r="C45" s="78" t="s">
        <v>85</v>
      </c>
      <c r="D45" s="79">
        <v>107400</v>
      </c>
      <c r="E45" s="79">
        <v>107450.5</v>
      </c>
      <c r="F45" s="80" t="str">
        <f t="shared" si="0"/>
        <v>-</v>
      </c>
    </row>
    <row r="46" spans="1:6" ht="18" x14ac:dyDescent="0.25">
      <c r="A46" s="29" t="s">
        <v>84</v>
      </c>
      <c r="B46" s="77" t="s">
        <v>32</v>
      </c>
      <c r="C46" s="78" t="s">
        <v>86</v>
      </c>
      <c r="D46" s="79">
        <v>107400</v>
      </c>
      <c r="E46" s="79">
        <v>107450.5</v>
      </c>
      <c r="F46" s="80" t="str">
        <f t="shared" si="0"/>
        <v>-</v>
      </c>
    </row>
    <row r="47" spans="1:6" ht="49.15" customHeight="1" x14ac:dyDescent="0.25">
      <c r="A47" s="29" t="s">
        <v>87</v>
      </c>
      <c r="B47" s="77" t="s">
        <v>32</v>
      </c>
      <c r="C47" s="78" t="s">
        <v>88</v>
      </c>
      <c r="D47" s="79" t="s">
        <v>45</v>
      </c>
      <c r="E47" s="79">
        <v>107450.5</v>
      </c>
      <c r="F47" s="80" t="str">
        <f t="shared" si="0"/>
        <v>-</v>
      </c>
    </row>
    <row r="48" spans="1:6" ht="18" x14ac:dyDescent="0.25">
      <c r="A48" s="29" t="s">
        <v>89</v>
      </c>
      <c r="B48" s="77" t="s">
        <v>32</v>
      </c>
      <c r="C48" s="78" t="s">
        <v>90</v>
      </c>
      <c r="D48" s="79">
        <v>9101000</v>
      </c>
      <c r="E48" s="79">
        <v>6234107.7199999997</v>
      </c>
      <c r="F48" s="80">
        <f t="shared" si="0"/>
        <v>2866892.2800000003</v>
      </c>
    </row>
    <row r="49" spans="1:6" ht="18" x14ac:dyDescent="0.25">
      <c r="A49" s="29" t="s">
        <v>91</v>
      </c>
      <c r="B49" s="77" t="s">
        <v>32</v>
      </c>
      <c r="C49" s="78" t="s">
        <v>92</v>
      </c>
      <c r="D49" s="79">
        <v>558000</v>
      </c>
      <c r="E49" s="79">
        <v>234185.67</v>
      </c>
      <c r="F49" s="80">
        <f t="shared" si="0"/>
        <v>323814.32999999996</v>
      </c>
    </row>
    <row r="50" spans="1:6" ht="61.5" customHeight="1" x14ac:dyDescent="0.25">
      <c r="A50" s="29" t="s">
        <v>93</v>
      </c>
      <c r="B50" s="77" t="s">
        <v>32</v>
      </c>
      <c r="C50" s="78" t="s">
        <v>94</v>
      </c>
      <c r="D50" s="79">
        <v>558000</v>
      </c>
      <c r="E50" s="79">
        <v>234185.67</v>
      </c>
      <c r="F50" s="80">
        <f t="shared" si="0"/>
        <v>323814.32999999996</v>
      </c>
    </row>
    <row r="51" spans="1:6" ht="98.45" customHeight="1" x14ac:dyDescent="0.25">
      <c r="A51" s="29" t="s">
        <v>95</v>
      </c>
      <c r="B51" s="77" t="s">
        <v>32</v>
      </c>
      <c r="C51" s="78" t="s">
        <v>96</v>
      </c>
      <c r="D51" s="79" t="s">
        <v>45</v>
      </c>
      <c r="E51" s="79">
        <v>230900.69</v>
      </c>
      <c r="F51" s="80" t="str">
        <f t="shared" si="0"/>
        <v>-</v>
      </c>
    </row>
    <row r="52" spans="1:6" ht="73.900000000000006" customHeight="1" x14ac:dyDescent="0.25">
      <c r="A52" s="29" t="s">
        <v>97</v>
      </c>
      <c r="B52" s="77" t="s">
        <v>32</v>
      </c>
      <c r="C52" s="78" t="s">
        <v>98</v>
      </c>
      <c r="D52" s="79" t="s">
        <v>45</v>
      </c>
      <c r="E52" s="79">
        <v>3220.32</v>
      </c>
      <c r="F52" s="80" t="str">
        <f t="shared" si="0"/>
        <v>-</v>
      </c>
    </row>
    <row r="53" spans="1:6" ht="61.5" customHeight="1" x14ac:dyDescent="0.25">
      <c r="A53" s="29" t="s">
        <v>99</v>
      </c>
      <c r="B53" s="77" t="s">
        <v>32</v>
      </c>
      <c r="C53" s="78" t="s">
        <v>100</v>
      </c>
      <c r="D53" s="79" t="s">
        <v>45</v>
      </c>
      <c r="E53" s="79">
        <v>64.66</v>
      </c>
      <c r="F53" s="80" t="str">
        <f t="shared" ref="F53:F84" si="1">IF(OR(D53="-",IF(E53="-",0,E53)&gt;=IF(D53="-",0,D53)),"-",IF(D53="-",0,D53)-IF(E53="-",0,E53))</f>
        <v>-</v>
      </c>
    </row>
    <row r="54" spans="1:6" ht="18" x14ac:dyDescent="0.25">
      <c r="A54" s="29" t="s">
        <v>101</v>
      </c>
      <c r="B54" s="77" t="s">
        <v>32</v>
      </c>
      <c r="C54" s="78" t="s">
        <v>102</v>
      </c>
      <c r="D54" s="79">
        <v>4354000</v>
      </c>
      <c r="E54" s="79">
        <v>2247438.58</v>
      </c>
      <c r="F54" s="80">
        <f t="shared" si="1"/>
        <v>2106561.42</v>
      </c>
    </row>
    <row r="55" spans="1:6" ht="18" x14ac:dyDescent="0.25">
      <c r="A55" s="29" t="s">
        <v>103</v>
      </c>
      <c r="B55" s="77" t="s">
        <v>32</v>
      </c>
      <c r="C55" s="78" t="s">
        <v>104</v>
      </c>
      <c r="D55" s="79">
        <v>120300</v>
      </c>
      <c r="E55" s="79">
        <v>144007.32</v>
      </c>
      <c r="F55" s="80" t="str">
        <f t="shared" si="1"/>
        <v>-</v>
      </c>
    </row>
    <row r="56" spans="1:6" ht="49.15" customHeight="1" x14ac:dyDescent="0.25">
      <c r="A56" s="29" t="s">
        <v>105</v>
      </c>
      <c r="B56" s="77" t="s">
        <v>32</v>
      </c>
      <c r="C56" s="78" t="s">
        <v>106</v>
      </c>
      <c r="D56" s="79">
        <v>120300</v>
      </c>
      <c r="E56" s="79">
        <v>138097</v>
      </c>
      <c r="F56" s="80" t="str">
        <f t="shared" si="1"/>
        <v>-</v>
      </c>
    </row>
    <row r="57" spans="1:6" ht="24.6" customHeight="1" x14ac:dyDescent="0.25">
      <c r="A57" s="29" t="s">
        <v>107</v>
      </c>
      <c r="B57" s="77" t="s">
        <v>32</v>
      </c>
      <c r="C57" s="78" t="s">
        <v>108</v>
      </c>
      <c r="D57" s="79" t="s">
        <v>45</v>
      </c>
      <c r="E57" s="79">
        <v>5415.78</v>
      </c>
      <c r="F57" s="80" t="str">
        <f t="shared" si="1"/>
        <v>-</v>
      </c>
    </row>
    <row r="58" spans="1:6" ht="49.15" customHeight="1" x14ac:dyDescent="0.25">
      <c r="A58" s="29" t="s">
        <v>109</v>
      </c>
      <c r="B58" s="77" t="s">
        <v>32</v>
      </c>
      <c r="C58" s="78" t="s">
        <v>110</v>
      </c>
      <c r="D58" s="79" t="s">
        <v>45</v>
      </c>
      <c r="E58" s="79">
        <v>494.54</v>
      </c>
      <c r="F58" s="80" t="str">
        <f t="shared" si="1"/>
        <v>-</v>
      </c>
    </row>
    <row r="59" spans="1:6" ht="18" x14ac:dyDescent="0.25">
      <c r="A59" s="29" t="s">
        <v>111</v>
      </c>
      <c r="B59" s="77" t="s">
        <v>32</v>
      </c>
      <c r="C59" s="78" t="s">
        <v>112</v>
      </c>
      <c r="D59" s="79">
        <v>4233700</v>
      </c>
      <c r="E59" s="79">
        <v>2103431.2599999998</v>
      </c>
      <c r="F59" s="80">
        <f t="shared" si="1"/>
        <v>2130268.7400000002</v>
      </c>
    </row>
    <row r="60" spans="1:6" ht="49.15" customHeight="1" x14ac:dyDescent="0.25">
      <c r="A60" s="29" t="s">
        <v>113</v>
      </c>
      <c r="B60" s="77" t="s">
        <v>32</v>
      </c>
      <c r="C60" s="78" t="s">
        <v>114</v>
      </c>
      <c r="D60" s="79">
        <v>4233700</v>
      </c>
      <c r="E60" s="79">
        <v>2017796.04</v>
      </c>
      <c r="F60" s="80">
        <f t="shared" si="1"/>
        <v>2215903.96</v>
      </c>
    </row>
    <row r="61" spans="1:6" ht="24.6" customHeight="1" x14ac:dyDescent="0.25">
      <c r="A61" s="29" t="s">
        <v>115</v>
      </c>
      <c r="B61" s="77" t="s">
        <v>32</v>
      </c>
      <c r="C61" s="78" t="s">
        <v>116</v>
      </c>
      <c r="D61" s="79" t="s">
        <v>45</v>
      </c>
      <c r="E61" s="79">
        <v>85635.22</v>
      </c>
      <c r="F61" s="80" t="str">
        <f t="shared" si="1"/>
        <v>-</v>
      </c>
    </row>
    <row r="62" spans="1:6" ht="18" x14ac:dyDescent="0.25">
      <c r="A62" s="29" t="s">
        <v>117</v>
      </c>
      <c r="B62" s="77" t="s">
        <v>32</v>
      </c>
      <c r="C62" s="78" t="s">
        <v>118</v>
      </c>
      <c r="D62" s="79">
        <v>4189000</v>
      </c>
      <c r="E62" s="79">
        <v>3752483.47</v>
      </c>
      <c r="F62" s="80">
        <f t="shared" si="1"/>
        <v>436516.5299999998</v>
      </c>
    </row>
    <row r="63" spans="1:6" ht="18" x14ac:dyDescent="0.25">
      <c r="A63" s="29" t="s">
        <v>119</v>
      </c>
      <c r="B63" s="77" t="s">
        <v>32</v>
      </c>
      <c r="C63" s="78" t="s">
        <v>120</v>
      </c>
      <c r="D63" s="79">
        <v>3402000</v>
      </c>
      <c r="E63" s="79">
        <v>3508444.45</v>
      </c>
      <c r="F63" s="80" t="str">
        <f t="shared" si="1"/>
        <v>-</v>
      </c>
    </row>
    <row r="64" spans="1:6" ht="49.15" customHeight="1" x14ac:dyDescent="0.25">
      <c r="A64" s="29" t="s">
        <v>121</v>
      </c>
      <c r="B64" s="77" t="s">
        <v>32</v>
      </c>
      <c r="C64" s="78" t="s">
        <v>122</v>
      </c>
      <c r="D64" s="79">
        <v>3402000</v>
      </c>
      <c r="E64" s="79">
        <v>3508444.45</v>
      </c>
      <c r="F64" s="80" t="str">
        <f t="shared" si="1"/>
        <v>-</v>
      </c>
    </row>
    <row r="65" spans="1:6" ht="86.1" customHeight="1" x14ac:dyDescent="0.25">
      <c r="A65" s="29" t="s">
        <v>123</v>
      </c>
      <c r="B65" s="77" t="s">
        <v>32</v>
      </c>
      <c r="C65" s="78" t="s">
        <v>124</v>
      </c>
      <c r="D65" s="79" t="s">
        <v>45</v>
      </c>
      <c r="E65" s="79">
        <v>3429155.5</v>
      </c>
      <c r="F65" s="80" t="str">
        <f t="shared" si="1"/>
        <v>-</v>
      </c>
    </row>
    <row r="66" spans="1:6" ht="61.5" customHeight="1" x14ac:dyDescent="0.25">
      <c r="A66" s="29" t="s">
        <v>125</v>
      </c>
      <c r="B66" s="77" t="s">
        <v>32</v>
      </c>
      <c r="C66" s="78" t="s">
        <v>126</v>
      </c>
      <c r="D66" s="79" t="s">
        <v>45</v>
      </c>
      <c r="E66" s="79">
        <v>9388.9500000000007</v>
      </c>
      <c r="F66" s="80" t="str">
        <f t="shared" si="1"/>
        <v>-</v>
      </c>
    </row>
    <row r="67" spans="1:6" ht="49.15" customHeight="1" x14ac:dyDescent="0.25">
      <c r="A67" s="29" t="s">
        <v>127</v>
      </c>
      <c r="B67" s="77" t="s">
        <v>32</v>
      </c>
      <c r="C67" s="78" t="s">
        <v>128</v>
      </c>
      <c r="D67" s="79" t="s">
        <v>45</v>
      </c>
      <c r="E67" s="79">
        <v>69900</v>
      </c>
      <c r="F67" s="80" t="str">
        <f t="shared" si="1"/>
        <v>-</v>
      </c>
    </row>
    <row r="68" spans="1:6" ht="18" x14ac:dyDescent="0.25">
      <c r="A68" s="29" t="s">
        <v>129</v>
      </c>
      <c r="B68" s="77" t="s">
        <v>32</v>
      </c>
      <c r="C68" s="78" t="s">
        <v>130</v>
      </c>
      <c r="D68" s="79">
        <v>787000</v>
      </c>
      <c r="E68" s="79">
        <v>244039.02</v>
      </c>
      <c r="F68" s="80">
        <f t="shared" si="1"/>
        <v>542960.98</v>
      </c>
    </row>
    <row r="69" spans="1:6" ht="49.15" customHeight="1" x14ac:dyDescent="0.25">
      <c r="A69" s="29" t="s">
        <v>131</v>
      </c>
      <c r="B69" s="77" t="s">
        <v>32</v>
      </c>
      <c r="C69" s="78" t="s">
        <v>132</v>
      </c>
      <c r="D69" s="79">
        <v>787000</v>
      </c>
      <c r="E69" s="79">
        <v>244039.02</v>
      </c>
      <c r="F69" s="80">
        <f t="shared" si="1"/>
        <v>542960.98</v>
      </c>
    </row>
    <row r="70" spans="1:6" ht="86.1" customHeight="1" x14ac:dyDescent="0.25">
      <c r="A70" s="29" t="s">
        <v>133</v>
      </c>
      <c r="B70" s="77" t="s">
        <v>32</v>
      </c>
      <c r="C70" s="78" t="s">
        <v>134</v>
      </c>
      <c r="D70" s="79" t="s">
        <v>45</v>
      </c>
      <c r="E70" s="79">
        <v>241003.44</v>
      </c>
      <c r="F70" s="80" t="str">
        <f t="shared" si="1"/>
        <v>-</v>
      </c>
    </row>
    <row r="71" spans="1:6" ht="61.5" customHeight="1" x14ac:dyDescent="0.25">
      <c r="A71" s="29" t="s">
        <v>135</v>
      </c>
      <c r="B71" s="77" t="s">
        <v>32</v>
      </c>
      <c r="C71" s="78" t="s">
        <v>136</v>
      </c>
      <c r="D71" s="79" t="s">
        <v>45</v>
      </c>
      <c r="E71" s="79">
        <v>3035.58</v>
      </c>
      <c r="F71" s="80" t="str">
        <f t="shared" si="1"/>
        <v>-</v>
      </c>
    </row>
    <row r="72" spans="1:6" ht="18" x14ac:dyDescent="0.25">
      <c r="A72" s="29" t="s">
        <v>137</v>
      </c>
      <c r="B72" s="77" t="s">
        <v>32</v>
      </c>
      <c r="C72" s="78" t="s">
        <v>138</v>
      </c>
      <c r="D72" s="79">
        <v>42000</v>
      </c>
      <c r="E72" s="79">
        <v>32760</v>
      </c>
      <c r="F72" s="80">
        <f t="shared" si="1"/>
        <v>9240</v>
      </c>
    </row>
    <row r="73" spans="1:6" ht="49.15" customHeight="1" x14ac:dyDescent="0.25">
      <c r="A73" s="29" t="s">
        <v>139</v>
      </c>
      <c r="B73" s="77" t="s">
        <v>32</v>
      </c>
      <c r="C73" s="78" t="s">
        <v>140</v>
      </c>
      <c r="D73" s="79">
        <v>42000</v>
      </c>
      <c r="E73" s="79">
        <v>32760</v>
      </c>
      <c r="F73" s="80">
        <f t="shared" si="1"/>
        <v>9240</v>
      </c>
    </row>
    <row r="74" spans="1:6" ht="86.1" customHeight="1" x14ac:dyDescent="0.25">
      <c r="A74" s="29" t="s">
        <v>141</v>
      </c>
      <c r="B74" s="77" t="s">
        <v>32</v>
      </c>
      <c r="C74" s="78" t="s">
        <v>142</v>
      </c>
      <c r="D74" s="79">
        <v>42000</v>
      </c>
      <c r="E74" s="79">
        <v>32760</v>
      </c>
      <c r="F74" s="80">
        <f t="shared" si="1"/>
        <v>9240</v>
      </c>
    </row>
    <row r="75" spans="1:6" ht="86.1" customHeight="1" x14ac:dyDescent="0.25">
      <c r="A75" s="29" t="s">
        <v>141</v>
      </c>
      <c r="B75" s="77" t="s">
        <v>32</v>
      </c>
      <c r="C75" s="78" t="s">
        <v>143</v>
      </c>
      <c r="D75" s="79" t="s">
        <v>45</v>
      </c>
      <c r="E75" s="79">
        <v>32760</v>
      </c>
      <c r="F75" s="80" t="str">
        <f t="shared" si="1"/>
        <v>-</v>
      </c>
    </row>
    <row r="76" spans="1:6" ht="36.950000000000003" customHeight="1" x14ac:dyDescent="0.25">
      <c r="A76" s="29" t="s">
        <v>144</v>
      </c>
      <c r="B76" s="77" t="s">
        <v>32</v>
      </c>
      <c r="C76" s="78" t="s">
        <v>145</v>
      </c>
      <c r="D76" s="79">
        <v>1177200</v>
      </c>
      <c r="E76" s="79">
        <v>962057.42</v>
      </c>
      <c r="F76" s="80">
        <f t="shared" si="1"/>
        <v>215142.57999999996</v>
      </c>
    </row>
    <row r="77" spans="1:6" ht="110.65" customHeight="1" x14ac:dyDescent="0.25">
      <c r="A77" s="30" t="s">
        <v>146</v>
      </c>
      <c r="B77" s="77" t="s">
        <v>32</v>
      </c>
      <c r="C77" s="78" t="s">
        <v>147</v>
      </c>
      <c r="D77" s="79">
        <v>618600</v>
      </c>
      <c r="E77" s="79">
        <v>475820.12</v>
      </c>
      <c r="F77" s="80">
        <f t="shared" si="1"/>
        <v>142779.88</v>
      </c>
    </row>
    <row r="78" spans="1:6" ht="86.1" customHeight="1" x14ac:dyDescent="0.25">
      <c r="A78" s="29" t="s">
        <v>148</v>
      </c>
      <c r="B78" s="77" t="s">
        <v>32</v>
      </c>
      <c r="C78" s="78" t="s">
        <v>149</v>
      </c>
      <c r="D78" s="79">
        <v>269900</v>
      </c>
      <c r="E78" s="79">
        <v>167977.18</v>
      </c>
      <c r="F78" s="80">
        <f t="shared" si="1"/>
        <v>101922.82</v>
      </c>
    </row>
    <row r="79" spans="1:6" ht="98.45" customHeight="1" x14ac:dyDescent="0.25">
      <c r="A79" s="30" t="s">
        <v>150</v>
      </c>
      <c r="B79" s="77" t="s">
        <v>32</v>
      </c>
      <c r="C79" s="78" t="s">
        <v>151</v>
      </c>
      <c r="D79" s="79">
        <v>269900</v>
      </c>
      <c r="E79" s="79">
        <v>167977.18</v>
      </c>
      <c r="F79" s="80">
        <f t="shared" si="1"/>
        <v>101922.82</v>
      </c>
    </row>
    <row r="80" spans="1:6" ht="49.15" customHeight="1" x14ac:dyDescent="0.25">
      <c r="A80" s="29" t="s">
        <v>152</v>
      </c>
      <c r="B80" s="77" t="s">
        <v>32</v>
      </c>
      <c r="C80" s="78" t="s">
        <v>153</v>
      </c>
      <c r="D80" s="79">
        <v>348700</v>
      </c>
      <c r="E80" s="79">
        <v>307842.94</v>
      </c>
      <c r="F80" s="80">
        <f t="shared" si="1"/>
        <v>40857.06</v>
      </c>
    </row>
    <row r="81" spans="1:6" ht="36.950000000000003" customHeight="1" x14ac:dyDescent="0.25">
      <c r="A81" s="29" t="s">
        <v>154</v>
      </c>
      <c r="B81" s="77" t="s">
        <v>32</v>
      </c>
      <c r="C81" s="78" t="s">
        <v>155</v>
      </c>
      <c r="D81" s="79">
        <v>348700</v>
      </c>
      <c r="E81" s="79">
        <v>307842.94</v>
      </c>
      <c r="F81" s="80">
        <f t="shared" si="1"/>
        <v>40857.06</v>
      </c>
    </row>
    <row r="82" spans="1:6" ht="110.65" customHeight="1" x14ac:dyDescent="0.25">
      <c r="A82" s="30" t="s">
        <v>156</v>
      </c>
      <c r="B82" s="77" t="s">
        <v>32</v>
      </c>
      <c r="C82" s="78" t="s">
        <v>157</v>
      </c>
      <c r="D82" s="79">
        <v>558600</v>
      </c>
      <c r="E82" s="79">
        <v>486237.3</v>
      </c>
      <c r="F82" s="80">
        <f t="shared" si="1"/>
        <v>72362.700000000012</v>
      </c>
    </row>
    <row r="83" spans="1:6" ht="110.65" customHeight="1" x14ac:dyDescent="0.25">
      <c r="A83" s="30" t="s">
        <v>158</v>
      </c>
      <c r="B83" s="77" t="s">
        <v>32</v>
      </c>
      <c r="C83" s="78" t="s">
        <v>159</v>
      </c>
      <c r="D83" s="79">
        <v>558600</v>
      </c>
      <c r="E83" s="79">
        <v>486237.3</v>
      </c>
      <c r="F83" s="80">
        <f t="shared" si="1"/>
        <v>72362.700000000012</v>
      </c>
    </row>
    <row r="84" spans="1:6" ht="98.45" customHeight="1" x14ac:dyDescent="0.25">
      <c r="A84" s="29" t="s">
        <v>160</v>
      </c>
      <c r="B84" s="77" t="s">
        <v>32</v>
      </c>
      <c r="C84" s="78" t="s">
        <v>161</v>
      </c>
      <c r="D84" s="79">
        <v>558600</v>
      </c>
      <c r="E84" s="79">
        <v>486237.3</v>
      </c>
      <c r="F84" s="80">
        <f t="shared" si="1"/>
        <v>72362.700000000012</v>
      </c>
    </row>
    <row r="85" spans="1:6" ht="24.6" customHeight="1" x14ac:dyDescent="0.25">
      <c r="A85" s="29" t="s">
        <v>162</v>
      </c>
      <c r="B85" s="77" t="s">
        <v>32</v>
      </c>
      <c r="C85" s="78" t="s">
        <v>163</v>
      </c>
      <c r="D85" s="79">
        <v>20100</v>
      </c>
      <c r="E85" s="79">
        <v>25726.6</v>
      </c>
      <c r="F85" s="80" t="str">
        <f t="shared" ref="F85:F116" si="2">IF(OR(D85="-",IF(E85="-",0,E85)&gt;=IF(D85="-",0,D85)),"-",IF(D85="-",0,D85)-IF(E85="-",0,E85))</f>
        <v>-</v>
      </c>
    </row>
    <row r="86" spans="1:6" ht="24.6" customHeight="1" x14ac:dyDescent="0.25">
      <c r="A86" s="29" t="s">
        <v>164</v>
      </c>
      <c r="B86" s="77" t="s">
        <v>32</v>
      </c>
      <c r="C86" s="78" t="s">
        <v>165</v>
      </c>
      <c r="D86" s="79">
        <v>20100</v>
      </c>
      <c r="E86" s="79">
        <v>25726.6</v>
      </c>
      <c r="F86" s="80" t="str">
        <f t="shared" si="2"/>
        <v>-</v>
      </c>
    </row>
    <row r="87" spans="1:6" ht="36.950000000000003" customHeight="1" x14ac:dyDescent="0.25">
      <c r="A87" s="29" t="s">
        <v>166</v>
      </c>
      <c r="B87" s="77" t="s">
        <v>32</v>
      </c>
      <c r="C87" s="78" t="s">
        <v>167</v>
      </c>
      <c r="D87" s="79">
        <v>20100</v>
      </c>
      <c r="E87" s="79">
        <v>25726.6</v>
      </c>
      <c r="F87" s="80" t="str">
        <f t="shared" si="2"/>
        <v>-</v>
      </c>
    </row>
    <row r="88" spans="1:6" ht="49.15" customHeight="1" x14ac:dyDescent="0.25">
      <c r="A88" s="29" t="s">
        <v>168</v>
      </c>
      <c r="B88" s="77" t="s">
        <v>32</v>
      </c>
      <c r="C88" s="78" t="s">
        <v>169</v>
      </c>
      <c r="D88" s="79">
        <v>20100</v>
      </c>
      <c r="E88" s="79">
        <v>25726.6</v>
      </c>
      <c r="F88" s="80" t="str">
        <f t="shared" si="2"/>
        <v>-</v>
      </c>
    </row>
    <row r="89" spans="1:6" ht="24.6" customHeight="1" x14ac:dyDescent="0.25">
      <c r="A89" s="29" t="s">
        <v>170</v>
      </c>
      <c r="B89" s="77" t="s">
        <v>32</v>
      </c>
      <c r="C89" s="78" t="s">
        <v>171</v>
      </c>
      <c r="D89" s="79">
        <v>488300</v>
      </c>
      <c r="E89" s="79">
        <v>491000.64</v>
      </c>
      <c r="F89" s="80" t="str">
        <f t="shared" si="2"/>
        <v>-</v>
      </c>
    </row>
    <row r="90" spans="1:6" ht="98.45" customHeight="1" x14ac:dyDescent="0.25">
      <c r="A90" s="30" t="s">
        <v>172</v>
      </c>
      <c r="B90" s="77" t="s">
        <v>32</v>
      </c>
      <c r="C90" s="78" t="s">
        <v>173</v>
      </c>
      <c r="D90" s="79">
        <v>15000</v>
      </c>
      <c r="E90" s="79">
        <v>15000</v>
      </c>
      <c r="F90" s="80" t="str">
        <f t="shared" si="2"/>
        <v>-</v>
      </c>
    </row>
    <row r="91" spans="1:6" ht="110.65" customHeight="1" x14ac:dyDescent="0.25">
      <c r="A91" s="30" t="s">
        <v>174</v>
      </c>
      <c r="B91" s="77" t="s">
        <v>32</v>
      </c>
      <c r="C91" s="78" t="s">
        <v>175</v>
      </c>
      <c r="D91" s="79">
        <v>15000</v>
      </c>
      <c r="E91" s="79">
        <v>15000</v>
      </c>
      <c r="F91" s="80" t="str">
        <f t="shared" si="2"/>
        <v>-</v>
      </c>
    </row>
    <row r="92" spans="1:6" ht="110.65" customHeight="1" x14ac:dyDescent="0.25">
      <c r="A92" s="30" t="s">
        <v>176</v>
      </c>
      <c r="B92" s="77" t="s">
        <v>32</v>
      </c>
      <c r="C92" s="78" t="s">
        <v>177</v>
      </c>
      <c r="D92" s="79">
        <v>15000</v>
      </c>
      <c r="E92" s="79">
        <v>15000</v>
      </c>
      <c r="F92" s="80" t="str">
        <f t="shared" si="2"/>
        <v>-</v>
      </c>
    </row>
    <row r="93" spans="1:6" ht="36.950000000000003" customHeight="1" x14ac:dyDescent="0.25">
      <c r="A93" s="29" t="s">
        <v>178</v>
      </c>
      <c r="B93" s="77" t="s">
        <v>32</v>
      </c>
      <c r="C93" s="78" t="s">
        <v>179</v>
      </c>
      <c r="D93" s="79">
        <v>460200</v>
      </c>
      <c r="E93" s="79">
        <v>462844.52</v>
      </c>
      <c r="F93" s="80" t="str">
        <f t="shared" si="2"/>
        <v>-</v>
      </c>
    </row>
    <row r="94" spans="1:6" ht="36.950000000000003" customHeight="1" x14ac:dyDescent="0.25">
      <c r="A94" s="29" t="s">
        <v>180</v>
      </c>
      <c r="B94" s="77" t="s">
        <v>32</v>
      </c>
      <c r="C94" s="78" t="s">
        <v>181</v>
      </c>
      <c r="D94" s="79">
        <v>460200</v>
      </c>
      <c r="E94" s="79">
        <v>462844.52</v>
      </c>
      <c r="F94" s="80" t="str">
        <f t="shared" si="2"/>
        <v>-</v>
      </c>
    </row>
    <row r="95" spans="1:6" ht="61.5" customHeight="1" x14ac:dyDescent="0.25">
      <c r="A95" s="29" t="s">
        <v>182</v>
      </c>
      <c r="B95" s="77" t="s">
        <v>32</v>
      </c>
      <c r="C95" s="78" t="s">
        <v>183</v>
      </c>
      <c r="D95" s="79">
        <v>460200</v>
      </c>
      <c r="E95" s="79">
        <v>462844.52</v>
      </c>
      <c r="F95" s="80" t="str">
        <f t="shared" si="2"/>
        <v>-</v>
      </c>
    </row>
    <row r="96" spans="1:6" ht="86.1" customHeight="1" x14ac:dyDescent="0.25">
      <c r="A96" s="29" t="s">
        <v>184</v>
      </c>
      <c r="B96" s="77" t="s">
        <v>32</v>
      </c>
      <c r="C96" s="78" t="s">
        <v>185</v>
      </c>
      <c r="D96" s="79">
        <v>13100</v>
      </c>
      <c r="E96" s="79">
        <v>13156.12</v>
      </c>
      <c r="F96" s="80" t="str">
        <f t="shared" si="2"/>
        <v>-</v>
      </c>
    </row>
    <row r="97" spans="1:6" ht="86.1" customHeight="1" x14ac:dyDescent="0.25">
      <c r="A97" s="29" t="s">
        <v>186</v>
      </c>
      <c r="B97" s="77" t="s">
        <v>32</v>
      </c>
      <c r="C97" s="78" t="s">
        <v>187</v>
      </c>
      <c r="D97" s="79">
        <v>13100</v>
      </c>
      <c r="E97" s="79">
        <v>13156.12</v>
      </c>
      <c r="F97" s="80" t="str">
        <f t="shared" si="2"/>
        <v>-</v>
      </c>
    </row>
    <row r="98" spans="1:6" ht="110.65" customHeight="1" x14ac:dyDescent="0.25">
      <c r="A98" s="30" t="s">
        <v>188</v>
      </c>
      <c r="B98" s="77" t="s">
        <v>32</v>
      </c>
      <c r="C98" s="78" t="s">
        <v>189</v>
      </c>
      <c r="D98" s="79">
        <v>13100</v>
      </c>
      <c r="E98" s="79">
        <v>13156.12</v>
      </c>
      <c r="F98" s="80" t="str">
        <f t="shared" si="2"/>
        <v>-</v>
      </c>
    </row>
    <row r="99" spans="1:6" ht="18" x14ac:dyDescent="0.25">
      <c r="A99" s="29" t="s">
        <v>190</v>
      </c>
      <c r="B99" s="77" t="s">
        <v>32</v>
      </c>
      <c r="C99" s="78" t="s">
        <v>191</v>
      </c>
      <c r="D99" s="79">
        <v>12300</v>
      </c>
      <c r="E99" s="79" t="s">
        <v>45</v>
      </c>
      <c r="F99" s="80">
        <f t="shared" si="2"/>
        <v>12300</v>
      </c>
    </row>
    <row r="100" spans="1:6" ht="135.4" customHeight="1" x14ac:dyDescent="0.25">
      <c r="A100" s="30" t="s">
        <v>192</v>
      </c>
      <c r="B100" s="77" t="s">
        <v>32</v>
      </c>
      <c r="C100" s="78" t="s">
        <v>193</v>
      </c>
      <c r="D100" s="79">
        <v>12300</v>
      </c>
      <c r="E100" s="79" t="s">
        <v>45</v>
      </c>
      <c r="F100" s="80">
        <f t="shared" si="2"/>
        <v>12300</v>
      </c>
    </row>
    <row r="101" spans="1:6" ht="110.65" customHeight="1" x14ac:dyDescent="0.25">
      <c r="A101" s="30" t="s">
        <v>194</v>
      </c>
      <c r="B101" s="77" t="s">
        <v>32</v>
      </c>
      <c r="C101" s="78" t="s">
        <v>195</v>
      </c>
      <c r="D101" s="79">
        <v>12300</v>
      </c>
      <c r="E101" s="79" t="s">
        <v>45</v>
      </c>
      <c r="F101" s="80">
        <f t="shared" si="2"/>
        <v>12300</v>
      </c>
    </row>
    <row r="102" spans="1:6" ht="86.1" customHeight="1" x14ac:dyDescent="0.25">
      <c r="A102" s="29" t="s">
        <v>196</v>
      </c>
      <c r="B102" s="77" t="s">
        <v>32</v>
      </c>
      <c r="C102" s="78" t="s">
        <v>197</v>
      </c>
      <c r="D102" s="79">
        <v>12300</v>
      </c>
      <c r="E102" s="79" t="s">
        <v>45</v>
      </c>
      <c r="F102" s="80">
        <f t="shared" si="2"/>
        <v>12300</v>
      </c>
    </row>
    <row r="103" spans="1:6" ht="18" x14ac:dyDescent="0.25">
      <c r="A103" s="29" t="s">
        <v>198</v>
      </c>
      <c r="B103" s="77" t="s">
        <v>32</v>
      </c>
      <c r="C103" s="78" t="s">
        <v>199</v>
      </c>
      <c r="D103" s="79">
        <v>66700</v>
      </c>
      <c r="E103" s="79">
        <v>66689.05</v>
      </c>
      <c r="F103" s="80">
        <f t="shared" si="2"/>
        <v>10.94999999999709</v>
      </c>
    </row>
    <row r="104" spans="1:6" ht="18" x14ac:dyDescent="0.25">
      <c r="A104" s="29" t="s">
        <v>200</v>
      </c>
      <c r="B104" s="77" t="s">
        <v>32</v>
      </c>
      <c r="C104" s="78" t="s">
        <v>201</v>
      </c>
      <c r="D104" s="79">
        <v>66700</v>
      </c>
      <c r="E104" s="79">
        <v>66689.05</v>
      </c>
      <c r="F104" s="80">
        <f t="shared" si="2"/>
        <v>10.94999999999709</v>
      </c>
    </row>
    <row r="105" spans="1:6" ht="24.6" customHeight="1" x14ac:dyDescent="0.25">
      <c r="A105" s="29" t="s">
        <v>202</v>
      </c>
      <c r="B105" s="77" t="s">
        <v>32</v>
      </c>
      <c r="C105" s="78" t="s">
        <v>203</v>
      </c>
      <c r="D105" s="79">
        <v>66700</v>
      </c>
      <c r="E105" s="79">
        <v>66689.05</v>
      </c>
      <c r="F105" s="80">
        <f t="shared" si="2"/>
        <v>10.94999999999709</v>
      </c>
    </row>
    <row r="106" spans="1:6" ht="86.1" customHeight="1" x14ac:dyDescent="0.25">
      <c r="A106" s="29" t="s">
        <v>204</v>
      </c>
      <c r="B106" s="77" t="s">
        <v>32</v>
      </c>
      <c r="C106" s="78" t="s">
        <v>205</v>
      </c>
      <c r="D106" s="79" t="s">
        <v>45</v>
      </c>
      <c r="E106" s="79">
        <v>66689.05</v>
      </c>
      <c r="F106" s="80" t="str">
        <f t="shared" si="2"/>
        <v>-</v>
      </c>
    </row>
    <row r="107" spans="1:6" ht="18" x14ac:dyDescent="0.25">
      <c r="A107" s="29" t="s">
        <v>206</v>
      </c>
      <c r="B107" s="77" t="s">
        <v>32</v>
      </c>
      <c r="C107" s="78" t="s">
        <v>207</v>
      </c>
      <c r="D107" s="79">
        <v>157567700</v>
      </c>
      <c r="E107" s="79">
        <v>70768802.530000001</v>
      </c>
      <c r="F107" s="80">
        <f t="shared" si="2"/>
        <v>86798897.469999999</v>
      </c>
    </row>
    <row r="108" spans="1:6" ht="36.950000000000003" customHeight="1" x14ac:dyDescent="0.25">
      <c r="A108" s="29" t="s">
        <v>208</v>
      </c>
      <c r="B108" s="77" t="s">
        <v>32</v>
      </c>
      <c r="C108" s="78" t="s">
        <v>209</v>
      </c>
      <c r="D108" s="79">
        <v>157567700</v>
      </c>
      <c r="E108" s="79">
        <v>70768802.530000001</v>
      </c>
      <c r="F108" s="80">
        <f t="shared" si="2"/>
        <v>86798897.469999999</v>
      </c>
    </row>
    <row r="109" spans="1:6" ht="24.6" customHeight="1" x14ac:dyDescent="0.25">
      <c r="A109" s="29" t="s">
        <v>210</v>
      </c>
      <c r="B109" s="77" t="s">
        <v>32</v>
      </c>
      <c r="C109" s="78" t="s">
        <v>211</v>
      </c>
      <c r="D109" s="79">
        <v>14438700</v>
      </c>
      <c r="E109" s="79">
        <v>12238700</v>
      </c>
      <c r="F109" s="80">
        <f t="shared" si="2"/>
        <v>2200000</v>
      </c>
    </row>
    <row r="110" spans="1:6" ht="49.15" customHeight="1" x14ac:dyDescent="0.25">
      <c r="A110" s="29" t="s">
        <v>212</v>
      </c>
      <c r="B110" s="77" t="s">
        <v>32</v>
      </c>
      <c r="C110" s="78" t="s">
        <v>213</v>
      </c>
      <c r="D110" s="79">
        <v>14438700</v>
      </c>
      <c r="E110" s="79">
        <v>12238700</v>
      </c>
      <c r="F110" s="80">
        <f t="shared" si="2"/>
        <v>2200000</v>
      </c>
    </row>
    <row r="111" spans="1:6" ht="24.6" customHeight="1" x14ac:dyDescent="0.25">
      <c r="A111" s="29" t="s">
        <v>214</v>
      </c>
      <c r="B111" s="77" t="s">
        <v>32</v>
      </c>
      <c r="C111" s="78" t="s">
        <v>215</v>
      </c>
      <c r="D111" s="79">
        <v>240400</v>
      </c>
      <c r="E111" s="79">
        <v>177986.07</v>
      </c>
      <c r="F111" s="80">
        <f t="shared" si="2"/>
        <v>62413.929999999993</v>
      </c>
    </row>
    <row r="112" spans="1:6" ht="36.950000000000003" customHeight="1" x14ac:dyDescent="0.25">
      <c r="A112" s="29" t="s">
        <v>216</v>
      </c>
      <c r="B112" s="77" t="s">
        <v>32</v>
      </c>
      <c r="C112" s="78" t="s">
        <v>217</v>
      </c>
      <c r="D112" s="79">
        <v>200</v>
      </c>
      <c r="E112" s="79">
        <v>200</v>
      </c>
      <c r="F112" s="80" t="str">
        <f t="shared" si="2"/>
        <v>-</v>
      </c>
    </row>
    <row r="113" spans="1:6" ht="49.15" customHeight="1" x14ac:dyDescent="0.25">
      <c r="A113" s="29" t="s">
        <v>218</v>
      </c>
      <c r="B113" s="77" t="s">
        <v>32</v>
      </c>
      <c r="C113" s="78" t="s">
        <v>219</v>
      </c>
      <c r="D113" s="79">
        <v>200</v>
      </c>
      <c r="E113" s="79">
        <v>200</v>
      </c>
      <c r="F113" s="80" t="str">
        <f t="shared" si="2"/>
        <v>-</v>
      </c>
    </row>
    <row r="114" spans="1:6" ht="49.15" customHeight="1" x14ac:dyDescent="0.25">
      <c r="A114" s="29" t="s">
        <v>220</v>
      </c>
      <c r="B114" s="77" t="s">
        <v>32</v>
      </c>
      <c r="C114" s="78" t="s">
        <v>221</v>
      </c>
      <c r="D114" s="79">
        <v>240200</v>
      </c>
      <c r="E114" s="79">
        <v>177786.07</v>
      </c>
      <c r="F114" s="80">
        <f t="shared" si="2"/>
        <v>62413.929999999993</v>
      </c>
    </row>
    <row r="115" spans="1:6" ht="49.15" customHeight="1" x14ac:dyDescent="0.25">
      <c r="A115" s="29" t="s">
        <v>222</v>
      </c>
      <c r="B115" s="77" t="s">
        <v>32</v>
      </c>
      <c r="C115" s="78" t="s">
        <v>223</v>
      </c>
      <c r="D115" s="79">
        <v>240200</v>
      </c>
      <c r="E115" s="79">
        <v>177786.07</v>
      </c>
      <c r="F115" s="80">
        <f t="shared" si="2"/>
        <v>62413.929999999993</v>
      </c>
    </row>
    <row r="116" spans="1:6" ht="18" x14ac:dyDescent="0.25">
      <c r="A116" s="29" t="s">
        <v>224</v>
      </c>
      <c r="B116" s="77" t="s">
        <v>32</v>
      </c>
      <c r="C116" s="78" t="s">
        <v>225</v>
      </c>
      <c r="D116" s="79">
        <v>142888600</v>
      </c>
      <c r="E116" s="79">
        <v>58352116.460000001</v>
      </c>
      <c r="F116" s="80">
        <f t="shared" si="2"/>
        <v>84536483.539999992</v>
      </c>
    </row>
    <row r="117" spans="1:6" ht="24.6" customHeight="1" x14ac:dyDescent="0.25">
      <c r="A117" s="29" t="s">
        <v>226</v>
      </c>
      <c r="B117" s="77" t="s">
        <v>32</v>
      </c>
      <c r="C117" s="78" t="s">
        <v>227</v>
      </c>
      <c r="D117" s="79">
        <v>142888600</v>
      </c>
      <c r="E117" s="79">
        <v>58352116.460000001</v>
      </c>
      <c r="F117" s="80">
        <f t="shared" ref="F117:F118" si="3">IF(OR(D117="-",IF(E117="-",0,E117)&gt;=IF(D117="-",0,D117)),"-",IF(D117="-",0,D117)-IF(E117="-",0,E117))</f>
        <v>84536483.539999992</v>
      </c>
    </row>
    <row r="118" spans="1:6" ht="36.950000000000003" customHeight="1" x14ac:dyDescent="0.25">
      <c r="A118" s="29" t="s">
        <v>228</v>
      </c>
      <c r="B118" s="77" t="s">
        <v>32</v>
      </c>
      <c r="C118" s="78" t="s">
        <v>229</v>
      </c>
      <c r="D118" s="79">
        <v>142888600</v>
      </c>
      <c r="E118" s="79">
        <v>58352116.460000001</v>
      </c>
      <c r="F118" s="80">
        <f t="shared" si="3"/>
        <v>84536483.539999992</v>
      </c>
    </row>
    <row r="119" spans="1:6" ht="12.75" customHeight="1" x14ac:dyDescent="0.2">
      <c r="A119" s="31"/>
      <c r="B119" s="32"/>
      <c r="C119" s="32"/>
      <c r="D119" s="33"/>
      <c r="E119" s="33"/>
      <c r="F119" s="3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4"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62"/>
  <sheetViews>
    <sheetView showGridLines="0" tabSelected="1" topLeftCell="B1" workbookViewId="0">
      <selection activeCell="D39" sqref="D39"/>
    </sheetView>
  </sheetViews>
  <sheetFormatPr defaultRowHeight="12.75" customHeight="1" x14ac:dyDescent="0.2"/>
  <cols>
    <col min="1" max="1" width="45.7109375" customWidth="1"/>
    <col min="2" max="2" width="7.140625" customWidth="1"/>
    <col min="3" max="3" width="40.7109375" customWidth="1"/>
    <col min="4" max="4" width="21" bestFit="1" customWidth="1"/>
    <col min="5" max="6" width="19.42578125" bestFit="1" customWidth="1"/>
  </cols>
  <sheetData>
    <row r="2" spans="1:6" ht="15" customHeight="1" x14ac:dyDescent="0.25">
      <c r="A2" s="149" t="s">
        <v>230</v>
      </c>
      <c r="B2" s="149"/>
      <c r="C2" s="149"/>
      <c r="D2" s="149"/>
      <c r="E2" s="1"/>
      <c r="F2" s="14" t="s">
        <v>231</v>
      </c>
    </row>
    <row r="3" spans="1:6" ht="13.5" customHeight="1" x14ac:dyDescent="0.2">
      <c r="A3" s="5"/>
      <c r="B3" s="5"/>
      <c r="C3" s="34"/>
      <c r="D3" s="10"/>
      <c r="E3" s="10"/>
      <c r="F3" s="10"/>
    </row>
    <row r="4" spans="1:6" ht="10.15" customHeight="1" x14ac:dyDescent="0.2">
      <c r="A4" s="168" t="s">
        <v>22</v>
      </c>
      <c r="B4" s="154" t="s">
        <v>23</v>
      </c>
      <c r="C4" s="166" t="s">
        <v>232</v>
      </c>
      <c r="D4" s="157" t="s">
        <v>25</v>
      </c>
      <c r="E4" s="171" t="s">
        <v>26</v>
      </c>
      <c r="F4" s="163" t="s">
        <v>27</v>
      </c>
    </row>
    <row r="5" spans="1:6" ht="5.45" customHeight="1" x14ac:dyDescent="0.2">
      <c r="A5" s="169"/>
      <c r="B5" s="155"/>
      <c r="C5" s="167"/>
      <c r="D5" s="158"/>
      <c r="E5" s="172"/>
      <c r="F5" s="164"/>
    </row>
    <row r="6" spans="1:6" ht="9.6" customHeight="1" x14ac:dyDescent="0.2">
      <c r="A6" s="169"/>
      <c r="B6" s="155"/>
      <c r="C6" s="167"/>
      <c r="D6" s="158"/>
      <c r="E6" s="172"/>
      <c r="F6" s="164"/>
    </row>
    <row r="7" spans="1:6" ht="6" customHeight="1" x14ac:dyDescent="0.2">
      <c r="A7" s="169"/>
      <c r="B7" s="155"/>
      <c r="C7" s="167"/>
      <c r="D7" s="158"/>
      <c r="E7" s="172"/>
      <c r="F7" s="164"/>
    </row>
    <row r="8" spans="1:6" ht="6.6" customHeight="1" x14ac:dyDescent="0.2">
      <c r="A8" s="169"/>
      <c r="B8" s="155"/>
      <c r="C8" s="167"/>
      <c r="D8" s="158"/>
      <c r="E8" s="172"/>
      <c r="F8" s="164"/>
    </row>
    <row r="9" spans="1:6" ht="10.9" customHeight="1" x14ac:dyDescent="0.2">
      <c r="A9" s="169"/>
      <c r="B9" s="155"/>
      <c r="C9" s="167"/>
      <c r="D9" s="158"/>
      <c r="E9" s="172"/>
      <c r="F9" s="164"/>
    </row>
    <row r="10" spans="1:6" ht="4.1500000000000004" hidden="1" customHeight="1" x14ac:dyDescent="0.2">
      <c r="A10" s="169"/>
      <c r="B10" s="155"/>
      <c r="C10" s="35"/>
      <c r="D10" s="158"/>
      <c r="E10" s="36"/>
      <c r="F10" s="37"/>
    </row>
    <row r="11" spans="1:6" ht="13.15" hidden="1" customHeight="1" x14ac:dyDescent="0.2">
      <c r="A11" s="170"/>
      <c r="B11" s="156"/>
      <c r="C11" s="38"/>
      <c r="D11" s="159"/>
      <c r="E11" s="39"/>
      <c r="F11" s="40"/>
    </row>
    <row r="12" spans="1:6" ht="13.5" customHeight="1" x14ac:dyDescent="0.2">
      <c r="A12" s="19">
        <v>1</v>
      </c>
      <c r="B12" s="20">
        <v>2</v>
      </c>
      <c r="C12" s="21">
        <v>3</v>
      </c>
      <c r="D12" s="22" t="s">
        <v>28</v>
      </c>
      <c r="E12" s="41" t="s">
        <v>29</v>
      </c>
      <c r="F12" s="24" t="s">
        <v>30</v>
      </c>
    </row>
    <row r="13" spans="1:6" ht="21.4" customHeight="1" x14ac:dyDescent="0.25">
      <c r="A13" s="42" t="s">
        <v>233</v>
      </c>
      <c r="B13" s="81" t="s">
        <v>234</v>
      </c>
      <c r="C13" s="82" t="s">
        <v>235</v>
      </c>
      <c r="D13" s="83">
        <v>177616500</v>
      </c>
      <c r="E13" s="84">
        <v>82993855.549999997</v>
      </c>
      <c r="F13" s="85">
        <f>IF(OR(D13="-",IF(E13="-",0,E13)&gt;=IF(D13="-",0,D13)),"-",IF(D13="-",0,D13)-IF(E13="-",0,E13))</f>
        <v>94622644.450000003</v>
      </c>
    </row>
    <row r="14" spans="1:6" ht="18" x14ac:dyDescent="0.25">
      <c r="A14" s="45" t="s">
        <v>34</v>
      </c>
      <c r="B14" s="86"/>
      <c r="C14" s="87"/>
      <c r="D14" s="88"/>
      <c r="E14" s="89"/>
      <c r="F14" s="90"/>
    </row>
    <row r="15" spans="1:6" ht="24.6" customHeight="1" x14ac:dyDescent="0.25">
      <c r="A15" s="25" t="s">
        <v>14</v>
      </c>
      <c r="B15" s="91" t="s">
        <v>234</v>
      </c>
      <c r="C15" s="70" t="s">
        <v>236</v>
      </c>
      <c r="D15" s="71">
        <v>177616500</v>
      </c>
      <c r="E15" s="92">
        <v>82993855.549999997</v>
      </c>
      <c r="F15" s="93">
        <f t="shared" ref="F15:F78" si="0">IF(OR(D15="-",IF(E15="-",0,E15)&gt;=IF(D15="-",0,D15)),"-",IF(D15="-",0,D15)-IF(E15="-",0,E15))</f>
        <v>94622644.450000003</v>
      </c>
    </row>
    <row r="16" spans="1:6" ht="21.4" customHeight="1" x14ac:dyDescent="0.25">
      <c r="A16" s="42" t="s">
        <v>237</v>
      </c>
      <c r="B16" s="81" t="s">
        <v>234</v>
      </c>
      <c r="C16" s="82" t="s">
        <v>238</v>
      </c>
      <c r="D16" s="83">
        <v>9820400</v>
      </c>
      <c r="E16" s="84">
        <v>7429158.7199999997</v>
      </c>
      <c r="F16" s="85">
        <f t="shared" si="0"/>
        <v>2391241.2800000003</v>
      </c>
    </row>
    <row r="17" spans="1:6" ht="61.5" customHeight="1" x14ac:dyDescent="0.25">
      <c r="A17" s="42" t="s">
        <v>239</v>
      </c>
      <c r="B17" s="81" t="s">
        <v>234</v>
      </c>
      <c r="C17" s="82" t="s">
        <v>240</v>
      </c>
      <c r="D17" s="83">
        <v>8305200</v>
      </c>
      <c r="E17" s="84">
        <v>6270789.6500000004</v>
      </c>
      <c r="F17" s="85">
        <f t="shared" si="0"/>
        <v>2034410.3499999996</v>
      </c>
    </row>
    <row r="18" spans="1:6" ht="61.5" customHeight="1" x14ac:dyDescent="0.25">
      <c r="A18" s="25" t="s">
        <v>239</v>
      </c>
      <c r="B18" s="91" t="s">
        <v>234</v>
      </c>
      <c r="C18" s="70" t="s">
        <v>241</v>
      </c>
      <c r="D18" s="71">
        <v>5400</v>
      </c>
      <c r="E18" s="92">
        <v>5320</v>
      </c>
      <c r="F18" s="93">
        <f t="shared" si="0"/>
        <v>80</v>
      </c>
    </row>
    <row r="19" spans="1:6" ht="86.1" customHeight="1" x14ac:dyDescent="0.25">
      <c r="A19" s="25" t="s">
        <v>242</v>
      </c>
      <c r="B19" s="91" t="s">
        <v>234</v>
      </c>
      <c r="C19" s="70" t="s">
        <v>243</v>
      </c>
      <c r="D19" s="71">
        <v>5400</v>
      </c>
      <c r="E19" s="92">
        <v>5320</v>
      </c>
      <c r="F19" s="93">
        <f t="shared" si="0"/>
        <v>80</v>
      </c>
    </row>
    <row r="20" spans="1:6" ht="110.65" customHeight="1" x14ac:dyDescent="0.25">
      <c r="A20" s="47" t="s">
        <v>244</v>
      </c>
      <c r="B20" s="91" t="s">
        <v>234</v>
      </c>
      <c r="C20" s="70" t="s">
        <v>245</v>
      </c>
      <c r="D20" s="71">
        <v>5400</v>
      </c>
      <c r="E20" s="92">
        <v>5320</v>
      </c>
      <c r="F20" s="93">
        <f t="shared" si="0"/>
        <v>80</v>
      </c>
    </row>
    <row r="21" spans="1:6" ht="36.950000000000003" customHeight="1" x14ac:dyDescent="0.25">
      <c r="A21" s="25" t="s">
        <v>246</v>
      </c>
      <c r="B21" s="91" t="s">
        <v>234</v>
      </c>
      <c r="C21" s="70" t="s">
        <v>247</v>
      </c>
      <c r="D21" s="71">
        <v>5400</v>
      </c>
      <c r="E21" s="92">
        <v>5320</v>
      </c>
      <c r="F21" s="93">
        <f t="shared" si="0"/>
        <v>80</v>
      </c>
    </row>
    <row r="22" spans="1:6" ht="36.950000000000003" customHeight="1" x14ac:dyDescent="0.25">
      <c r="A22" s="25" t="s">
        <v>248</v>
      </c>
      <c r="B22" s="91" t="s">
        <v>234</v>
      </c>
      <c r="C22" s="70" t="s">
        <v>249</v>
      </c>
      <c r="D22" s="71">
        <v>5400</v>
      </c>
      <c r="E22" s="92">
        <v>5320</v>
      </c>
      <c r="F22" s="93">
        <f t="shared" si="0"/>
        <v>80</v>
      </c>
    </row>
    <row r="23" spans="1:6" ht="18" x14ac:dyDescent="0.25">
      <c r="A23" s="25" t="s">
        <v>250</v>
      </c>
      <c r="B23" s="91" t="s">
        <v>234</v>
      </c>
      <c r="C23" s="70" t="s">
        <v>251</v>
      </c>
      <c r="D23" s="71">
        <v>5400</v>
      </c>
      <c r="E23" s="92">
        <v>5320</v>
      </c>
      <c r="F23" s="93">
        <f t="shared" si="0"/>
        <v>80</v>
      </c>
    </row>
    <row r="24" spans="1:6" ht="61.5" customHeight="1" x14ac:dyDescent="0.25">
      <c r="A24" s="25" t="s">
        <v>239</v>
      </c>
      <c r="B24" s="91" t="s">
        <v>234</v>
      </c>
      <c r="C24" s="70" t="s">
        <v>252</v>
      </c>
      <c r="D24" s="71">
        <v>437700</v>
      </c>
      <c r="E24" s="92">
        <v>328402.78000000003</v>
      </c>
      <c r="F24" s="93">
        <f t="shared" si="0"/>
        <v>109297.21999999997</v>
      </c>
    </row>
    <row r="25" spans="1:6" ht="73.900000000000006" customHeight="1" x14ac:dyDescent="0.25">
      <c r="A25" s="25" t="s">
        <v>253</v>
      </c>
      <c r="B25" s="91" t="s">
        <v>234</v>
      </c>
      <c r="C25" s="70" t="s">
        <v>254</v>
      </c>
      <c r="D25" s="71">
        <v>437700</v>
      </c>
      <c r="E25" s="92">
        <v>328402.78000000003</v>
      </c>
      <c r="F25" s="93">
        <f t="shared" si="0"/>
        <v>109297.21999999997</v>
      </c>
    </row>
    <row r="26" spans="1:6" ht="110.65" customHeight="1" x14ac:dyDescent="0.25">
      <c r="A26" s="47" t="s">
        <v>255</v>
      </c>
      <c r="B26" s="91" t="s">
        <v>234</v>
      </c>
      <c r="C26" s="70" t="s">
        <v>256</v>
      </c>
      <c r="D26" s="71">
        <v>437700</v>
      </c>
      <c r="E26" s="92">
        <v>328402.78000000003</v>
      </c>
      <c r="F26" s="93">
        <f t="shared" si="0"/>
        <v>109297.21999999997</v>
      </c>
    </row>
    <row r="27" spans="1:6" ht="36.950000000000003" customHeight="1" x14ac:dyDescent="0.25">
      <c r="A27" s="25" t="s">
        <v>246</v>
      </c>
      <c r="B27" s="91" t="s">
        <v>234</v>
      </c>
      <c r="C27" s="70" t="s">
        <v>257</v>
      </c>
      <c r="D27" s="71">
        <v>437700</v>
      </c>
      <c r="E27" s="92">
        <v>328402.78000000003</v>
      </c>
      <c r="F27" s="93">
        <f t="shared" si="0"/>
        <v>109297.21999999997</v>
      </c>
    </row>
    <row r="28" spans="1:6" ht="36.950000000000003" customHeight="1" x14ac:dyDescent="0.25">
      <c r="A28" s="25" t="s">
        <v>248</v>
      </c>
      <c r="B28" s="91" t="s">
        <v>234</v>
      </c>
      <c r="C28" s="70" t="s">
        <v>258</v>
      </c>
      <c r="D28" s="71">
        <v>437700</v>
      </c>
      <c r="E28" s="92">
        <v>328402.78000000003</v>
      </c>
      <c r="F28" s="93">
        <f t="shared" si="0"/>
        <v>109297.21999999997</v>
      </c>
    </row>
    <row r="29" spans="1:6" ht="18" x14ac:dyDescent="0.25">
      <c r="A29" s="25" t="s">
        <v>250</v>
      </c>
      <c r="B29" s="91" t="s">
        <v>234</v>
      </c>
      <c r="C29" s="70" t="s">
        <v>259</v>
      </c>
      <c r="D29" s="71">
        <v>437700</v>
      </c>
      <c r="E29" s="92">
        <v>328402.78000000003</v>
      </c>
      <c r="F29" s="93">
        <f t="shared" si="0"/>
        <v>109297.21999999997</v>
      </c>
    </row>
    <row r="30" spans="1:6" ht="61.5" customHeight="1" x14ac:dyDescent="0.25">
      <c r="A30" s="25" t="s">
        <v>239</v>
      </c>
      <c r="B30" s="91" t="s">
        <v>234</v>
      </c>
      <c r="C30" s="70" t="s">
        <v>260</v>
      </c>
      <c r="D30" s="71">
        <v>7859500</v>
      </c>
      <c r="E30" s="92">
        <v>5934622.2199999997</v>
      </c>
      <c r="F30" s="93">
        <f t="shared" si="0"/>
        <v>1924877.7800000003</v>
      </c>
    </row>
    <row r="31" spans="1:6" ht="61.5" customHeight="1" x14ac:dyDescent="0.25">
      <c r="A31" s="25" t="s">
        <v>261</v>
      </c>
      <c r="B31" s="91" t="s">
        <v>234</v>
      </c>
      <c r="C31" s="70" t="s">
        <v>262</v>
      </c>
      <c r="D31" s="71">
        <v>7859500</v>
      </c>
      <c r="E31" s="92">
        <v>5934622.2199999997</v>
      </c>
      <c r="F31" s="93">
        <f t="shared" si="0"/>
        <v>1924877.7800000003</v>
      </c>
    </row>
    <row r="32" spans="1:6" ht="98.45" customHeight="1" x14ac:dyDescent="0.25">
      <c r="A32" s="47" t="s">
        <v>263</v>
      </c>
      <c r="B32" s="91" t="s">
        <v>234</v>
      </c>
      <c r="C32" s="70" t="s">
        <v>264</v>
      </c>
      <c r="D32" s="71">
        <v>6830500</v>
      </c>
      <c r="E32" s="92">
        <v>5222904.45</v>
      </c>
      <c r="F32" s="93">
        <f t="shared" si="0"/>
        <v>1607595.5499999998</v>
      </c>
    </row>
    <row r="33" spans="1:6" ht="73.900000000000006" customHeight="1" x14ac:dyDescent="0.25">
      <c r="A33" s="25" t="s">
        <v>265</v>
      </c>
      <c r="B33" s="91" t="s">
        <v>234</v>
      </c>
      <c r="C33" s="70" t="s">
        <v>266</v>
      </c>
      <c r="D33" s="71">
        <v>6830500</v>
      </c>
      <c r="E33" s="92">
        <v>5222904.45</v>
      </c>
      <c r="F33" s="93">
        <f t="shared" si="0"/>
        <v>1607595.5499999998</v>
      </c>
    </row>
    <row r="34" spans="1:6" ht="24.6" customHeight="1" x14ac:dyDescent="0.25">
      <c r="A34" s="25" t="s">
        <v>267</v>
      </c>
      <c r="B34" s="91" t="s">
        <v>234</v>
      </c>
      <c r="C34" s="70" t="s">
        <v>268</v>
      </c>
      <c r="D34" s="71">
        <v>6830500</v>
      </c>
      <c r="E34" s="92">
        <v>5222904.45</v>
      </c>
      <c r="F34" s="93">
        <f t="shared" si="0"/>
        <v>1607595.5499999998</v>
      </c>
    </row>
    <row r="35" spans="1:6" ht="24.6" customHeight="1" x14ac:dyDescent="0.25">
      <c r="A35" s="25" t="s">
        <v>269</v>
      </c>
      <c r="B35" s="91" t="s">
        <v>234</v>
      </c>
      <c r="C35" s="70" t="s">
        <v>270</v>
      </c>
      <c r="D35" s="71">
        <v>4943400</v>
      </c>
      <c r="E35" s="92">
        <v>3839011.55</v>
      </c>
      <c r="F35" s="93">
        <f t="shared" si="0"/>
        <v>1104388.4500000002</v>
      </c>
    </row>
    <row r="36" spans="1:6" ht="36.950000000000003" customHeight="1" x14ac:dyDescent="0.25">
      <c r="A36" s="25" t="s">
        <v>271</v>
      </c>
      <c r="B36" s="91" t="s">
        <v>234</v>
      </c>
      <c r="C36" s="70" t="s">
        <v>272</v>
      </c>
      <c r="D36" s="71">
        <v>428900</v>
      </c>
      <c r="E36" s="92">
        <v>321087.59999999998</v>
      </c>
      <c r="F36" s="93">
        <f t="shared" si="0"/>
        <v>107812.40000000002</v>
      </c>
    </row>
    <row r="37" spans="1:6" ht="49.15" customHeight="1" x14ac:dyDescent="0.25">
      <c r="A37" s="25" t="s">
        <v>273</v>
      </c>
      <c r="B37" s="91" t="s">
        <v>234</v>
      </c>
      <c r="C37" s="70" t="s">
        <v>274</v>
      </c>
      <c r="D37" s="71">
        <v>1458200</v>
      </c>
      <c r="E37" s="92">
        <v>1062805.3</v>
      </c>
      <c r="F37" s="93">
        <f t="shared" si="0"/>
        <v>395394.69999999995</v>
      </c>
    </row>
    <row r="38" spans="1:6" ht="98.45" customHeight="1" x14ac:dyDescent="0.25">
      <c r="A38" s="47" t="s">
        <v>275</v>
      </c>
      <c r="B38" s="91" t="s">
        <v>234</v>
      </c>
      <c r="C38" s="70" t="s">
        <v>276</v>
      </c>
      <c r="D38" s="71">
        <v>686200</v>
      </c>
      <c r="E38" s="92">
        <v>441117.77</v>
      </c>
      <c r="F38" s="93">
        <f t="shared" si="0"/>
        <v>245082.22999999998</v>
      </c>
    </row>
    <row r="39" spans="1:6" ht="73.900000000000006" customHeight="1" x14ac:dyDescent="0.25">
      <c r="A39" s="25" t="s">
        <v>265</v>
      </c>
      <c r="B39" s="91" t="s">
        <v>234</v>
      </c>
      <c r="C39" s="70" t="s">
        <v>277</v>
      </c>
      <c r="D39" s="71">
        <v>17300</v>
      </c>
      <c r="E39" s="92">
        <v>5560</v>
      </c>
      <c r="F39" s="93">
        <f t="shared" si="0"/>
        <v>11740</v>
      </c>
    </row>
    <row r="40" spans="1:6" ht="24.6" customHeight="1" x14ac:dyDescent="0.25">
      <c r="A40" s="25" t="s">
        <v>267</v>
      </c>
      <c r="B40" s="91" t="s">
        <v>234</v>
      </c>
      <c r="C40" s="70" t="s">
        <v>278</v>
      </c>
      <c r="D40" s="71">
        <v>17300</v>
      </c>
      <c r="E40" s="92">
        <v>5560</v>
      </c>
      <c r="F40" s="93">
        <f t="shared" si="0"/>
        <v>11740</v>
      </c>
    </row>
    <row r="41" spans="1:6" ht="36.950000000000003" customHeight="1" x14ac:dyDescent="0.25">
      <c r="A41" s="25" t="s">
        <v>271</v>
      </c>
      <c r="B41" s="91" t="s">
        <v>234</v>
      </c>
      <c r="C41" s="70" t="s">
        <v>279</v>
      </c>
      <c r="D41" s="71">
        <v>17300</v>
      </c>
      <c r="E41" s="92">
        <v>5560</v>
      </c>
      <c r="F41" s="93">
        <f t="shared" si="0"/>
        <v>11740</v>
      </c>
    </row>
    <row r="42" spans="1:6" ht="36.950000000000003" customHeight="1" x14ac:dyDescent="0.25">
      <c r="A42" s="25" t="s">
        <v>246</v>
      </c>
      <c r="B42" s="91" t="s">
        <v>234</v>
      </c>
      <c r="C42" s="70" t="s">
        <v>280</v>
      </c>
      <c r="D42" s="71">
        <v>659500</v>
      </c>
      <c r="E42" s="92">
        <v>433391.27</v>
      </c>
      <c r="F42" s="93">
        <f t="shared" si="0"/>
        <v>226108.72999999998</v>
      </c>
    </row>
    <row r="43" spans="1:6" ht="36.950000000000003" customHeight="1" x14ac:dyDescent="0.25">
      <c r="A43" s="25" t="s">
        <v>248</v>
      </c>
      <c r="B43" s="91" t="s">
        <v>234</v>
      </c>
      <c r="C43" s="70" t="s">
        <v>281</v>
      </c>
      <c r="D43" s="71">
        <v>659500</v>
      </c>
      <c r="E43" s="92">
        <v>433391.27</v>
      </c>
      <c r="F43" s="93">
        <f t="shared" si="0"/>
        <v>226108.72999999998</v>
      </c>
    </row>
    <row r="44" spans="1:6" ht="18" x14ac:dyDescent="0.25">
      <c r="A44" s="25" t="s">
        <v>250</v>
      </c>
      <c r="B44" s="91" t="s">
        <v>234</v>
      </c>
      <c r="C44" s="70" t="s">
        <v>282</v>
      </c>
      <c r="D44" s="71">
        <v>397500</v>
      </c>
      <c r="E44" s="92">
        <v>285919.46000000002</v>
      </c>
      <c r="F44" s="93">
        <f t="shared" si="0"/>
        <v>111580.53999999998</v>
      </c>
    </row>
    <row r="45" spans="1:6" ht="18" x14ac:dyDescent="0.25">
      <c r="A45" s="25" t="s">
        <v>283</v>
      </c>
      <c r="B45" s="91" t="s">
        <v>234</v>
      </c>
      <c r="C45" s="70" t="s">
        <v>284</v>
      </c>
      <c r="D45" s="71">
        <v>262000</v>
      </c>
      <c r="E45" s="92">
        <v>147471.81</v>
      </c>
      <c r="F45" s="93">
        <f t="shared" si="0"/>
        <v>114528.19</v>
      </c>
    </row>
    <row r="46" spans="1:6" ht="18" x14ac:dyDescent="0.25">
      <c r="A46" s="25" t="s">
        <v>285</v>
      </c>
      <c r="B46" s="91" t="s">
        <v>234</v>
      </c>
      <c r="C46" s="70" t="s">
        <v>286</v>
      </c>
      <c r="D46" s="71">
        <v>9400</v>
      </c>
      <c r="E46" s="92">
        <v>2166.5</v>
      </c>
      <c r="F46" s="93">
        <f t="shared" si="0"/>
        <v>7233.5</v>
      </c>
    </row>
    <row r="47" spans="1:6" ht="18" x14ac:dyDescent="0.25">
      <c r="A47" s="25" t="s">
        <v>287</v>
      </c>
      <c r="B47" s="91" t="s">
        <v>234</v>
      </c>
      <c r="C47" s="70" t="s">
        <v>288</v>
      </c>
      <c r="D47" s="71">
        <v>9400</v>
      </c>
      <c r="E47" s="92">
        <v>2166.5</v>
      </c>
      <c r="F47" s="93">
        <f t="shared" si="0"/>
        <v>7233.5</v>
      </c>
    </row>
    <row r="48" spans="1:6" ht="24.6" customHeight="1" x14ac:dyDescent="0.25">
      <c r="A48" s="25" t="s">
        <v>289</v>
      </c>
      <c r="B48" s="91" t="s">
        <v>234</v>
      </c>
      <c r="C48" s="70" t="s">
        <v>290</v>
      </c>
      <c r="D48" s="71">
        <v>900</v>
      </c>
      <c r="E48" s="92" t="s">
        <v>45</v>
      </c>
      <c r="F48" s="93">
        <f t="shared" si="0"/>
        <v>900</v>
      </c>
    </row>
    <row r="49" spans="1:6" ht="18" x14ac:dyDescent="0.25">
      <c r="A49" s="25" t="s">
        <v>291</v>
      </c>
      <c r="B49" s="91" t="s">
        <v>234</v>
      </c>
      <c r="C49" s="70" t="s">
        <v>292</v>
      </c>
      <c r="D49" s="71">
        <v>2500</v>
      </c>
      <c r="E49" s="92">
        <v>1916.5</v>
      </c>
      <c r="F49" s="93">
        <f t="shared" si="0"/>
        <v>583.5</v>
      </c>
    </row>
    <row r="50" spans="1:6" ht="18" x14ac:dyDescent="0.25">
      <c r="A50" s="25" t="s">
        <v>293</v>
      </c>
      <c r="B50" s="91" t="s">
        <v>234</v>
      </c>
      <c r="C50" s="70" t="s">
        <v>294</v>
      </c>
      <c r="D50" s="71">
        <v>6000</v>
      </c>
      <c r="E50" s="92">
        <v>250</v>
      </c>
      <c r="F50" s="93">
        <f t="shared" si="0"/>
        <v>5750</v>
      </c>
    </row>
    <row r="51" spans="1:6" ht="110.65" customHeight="1" x14ac:dyDescent="0.25">
      <c r="A51" s="47" t="s">
        <v>295</v>
      </c>
      <c r="B51" s="91" t="s">
        <v>234</v>
      </c>
      <c r="C51" s="70" t="s">
        <v>296</v>
      </c>
      <c r="D51" s="71">
        <v>342800</v>
      </c>
      <c r="E51" s="92">
        <v>270600</v>
      </c>
      <c r="F51" s="93">
        <f t="shared" si="0"/>
        <v>72200</v>
      </c>
    </row>
    <row r="52" spans="1:6" ht="18" x14ac:dyDescent="0.25">
      <c r="A52" s="25" t="s">
        <v>297</v>
      </c>
      <c r="B52" s="91" t="s">
        <v>234</v>
      </c>
      <c r="C52" s="70" t="s">
        <v>298</v>
      </c>
      <c r="D52" s="71">
        <v>342800</v>
      </c>
      <c r="E52" s="92">
        <v>270600</v>
      </c>
      <c r="F52" s="93">
        <f t="shared" si="0"/>
        <v>72200</v>
      </c>
    </row>
    <row r="53" spans="1:6" ht="18" x14ac:dyDescent="0.25">
      <c r="A53" s="25" t="s">
        <v>224</v>
      </c>
      <c r="B53" s="91" t="s">
        <v>234</v>
      </c>
      <c r="C53" s="70" t="s">
        <v>299</v>
      </c>
      <c r="D53" s="71">
        <v>342800</v>
      </c>
      <c r="E53" s="92">
        <v>270600</v>
      </c>
      <c r="F53" s="93">
        <f t="shared" si="0"/>
        <v>72200</v>
      </c>
    </row>
    <row r="54" spans="1:6" ht="61.5" customHeight="1" x14ac:dyDescent="0.25">
      <c r="A54" s="25" t="s">
        <v>239</v>
      </c>
      <c r="B54" s="91" t="s">
        <v>234</v>
      </c>
      <c r="C54" s="70" t="s">
        <v>300</v>
      </c>
      <c r="D54" s="71">
        <v>2600</v>
      </c>
      <c r="E54" s="92">
        <v>2444.65</v>
      </c>
      <c r="F54" s="93">
        <f t="shared" si="0"/>
        <v>155.34999999999991</v>
      </c>
    </row>
    <row r="55" spans="1:6" ht="18" x14ac:dyDescent="0.25">
      <c r="A55" s="25" t="s">
        <v>301</v>
      </c>
      <c r="B55" s="91" t="s">
        <v>234</v>
      </c>
      <c r="C55" s="70" t="s">
        <v>302</v>
      </c>
      <c r="D55" s="71">
        <v>2600</v>
      </c>
      <c r="E55" s="92">
        <v>2444.65</v>
      </c>
      <c r="F55" s="93">
        <f t="shared" si="0"/>
        <v>155.34999999999991</v>
      </c>
    </row>
    <row r="56" spans="1:6" ht="159.94999999999999" customHeight="1" x14ac:dyDescent="0.25">
      <c r="A56" s="47" t="s">
        <v>303</v>
      </c>
      <c r="B56" s="91" t="s">
        <v>234</v>
      </c>
      <c r="C56" s="70" t="s">
        <v>304</v>
      </c>
      <c r="D56" s="71">
        <v>200</v>
      </c>
      <c r="E56" s="92">
        <v>200</v>
      </c>
      <c r="F56" s="93" t="str">
        <f t="shared" si="0"/>
        <v>-</v>
      </c>
    </row>
    <row r="57" spans="1:6" ht="36.950000000000003" customHeight="1" x14ac:dyDescent="0.25">
      <c r="A57" s="25" t="s">
        <v>246</v>
      </c>
      <c r="B57" s="91" t="s">
        <v>234</v>
      </c>
      <c r="C57" s="70" t="s">
        <v>305</v>
      </c>
      <c r="D57" s="71">
        <v>200</v>
      </c>
      <c r="E57" s="92">
        <v>200</v>
      </c>
      <c r="F57" s="93" t="str">
        <f t="shared" si="0"/>
        <v>-</v>
      </c>
    </row>
    <row r="58" spans="1:6" ht="36.950000000000003" customHeight="1" x14ac:dyDescent="0.25">
      <c r="A58" s="25" t="s">
        <v>248</v>
      </c>
      <c r="B58" s="91" t="s">
        <v>234</v>
      </c>
      <c r="C58" s="70" t="s">
        <v>306</v>
      </c>
      <c r="D58" s="71">
        <v>200</v>
      </c>
      <c r="E58" s="92">
        <v>200</v>
      </c>
      <c r="F58" s="93" t="str">
        <f t="shared" si="0"/>
        <v>-</v>
      </c>
    </row>
    <row r="59" spans="1:6" ht="18" x14ac:dyDescent="0.25">
      <c r="A59" s="25" t="s">
        <v>250</v>
      </c>
      <c r="B59" s="91" t="s">
        <v>234</v>
      </c>
      <c r="C59" s="70" t="s">
        <v>307</v>
      </c>
      <c r="D59" s="71">
        <v>200</v>
      </c>
      <c r="E59" s="92">
        <v>200</v>
      </c>
      <c r="F59" s="93" t="str">
        <f t="shared" si="0"/>
        <v>-</v>
      </c>
    </row>
    <row r="60" spans="1:6" ht="18" x14ac:dyDescent="0.25">
      <c r="A60" s="25" t="s">
        <v>308</v>
      </c>
      <c r="B60" s="91" t="s">
        <v>234</v>
      </c>
      <c r="C60" s="70" t="s">
        <v>309</v>
      </c>
      <c r="D60" s="71">
        <v>2400</v>
      </c>
      <c r="E60" s="92">
        <v>2244.65</v>
      </c>
      <c r="F60" s="93">
        <f t="shared" si="0"/>
        <v>155.34999999999991</v>
      </c>
    </row>
    <row r="61" spans="1:6" ht="73.900000000000006" customHeight="1" x14ac:dyDescent="0.25">
      <c r="A61" s="25" t="s">
        <v>265</v>
      </c>
      <c r="B61" s="91" t="s">
        <v>234</v>
      </c>
      <c r="C61" s="70" t="s">
        <v>310</v>
      </c>
      <c r="D61" s="71">
        <v>2400</v>
      </c>
      <c r="E61" s="92">
        <v>2244.65</v>
      </c>
      <c r="F61" s="93">
        <f t="shared" si="0"/>
        <v>155.34999999999991</v>
      </c>
    </row>
    <row r="62" spans="1:6" ht="24.6" customHeight="1" x14ac:dyDescent="0.25">
      <c r="A62" s="25" t="s">
        <v>267</v>
      </c>
      <c r="B62" s="91" t="s">
        <v>234</v>
      </c>
      <c r="C62" s="70" t="s">
        <v>311</v>
      </c>
      <c r="D62" s="71">
        <v>2400</v>
      </c>
      <c r="E62" s="92">
        <v>2244.65</v>
      </c>
      <c r="F62" s="93">
        <f t="shared" si="0"/>
        <v>155.34999999999991</v>
      </c>
    </row>
    <row r="63" spans="1:6" ht="24.6" customHeight="1" x14ac:dyDescent="0.25">
      <c r="A63" s="25" t="s">
        <v>269</v>
      </c>
      <c r="B63" s="91" t="s">
        <v>234</v>
      </c>
      <c r="C63" s="70" t="s">
        <v>312</v>
      </c>
      <c r="D63" s="71">
        <v>1800</v>
      </c>
      <c r="E63" s="92">
        <v>1724</v>
      </c>
      <c r="F63" s="93">
        <f t="shared" si="0"/>
        <v>76</v>
      </c>
    </row>
    <row r="64" spans="1:6" ht="49.15" customHeight="1" x14ac:dyDescent="0.25">
      <c r="A64" s="25" t="s">
        <v>273</v>
      </c>
      <c r="B64" s="91" t="s">
        <v>234</v>
      </c>
      <c r="C64" s="70" t="s">
        <v>313</v>
      </c>
      <c r="D64" s="71">
        <v>600</v>
      </c>
      <c r="E64" s="92">
        <v>520.65</v>
      </c>
      <c r="F64" s="93">
        <f t="shared" si="0"/>
        <v>79.350000000000023</v>
      </c>
    </row>
    <row r="65" spans="1:6" ht="49.15" customHeight="1" x14ac:dyDescent="0.25">
      <c r="A65" s="42" t="s">
        <v>314</v>
      </c>
      <c r="B65" s="81" t="s">
        <v>234</v>
      </c>
      <c r="C65" s="82" t="s">
        <v>315</v>
      </c>
      <c r="D65" s="83">
        <v>40900</v>
      </c>
      <c r="E65" s="84">
        <v>34100</v>
      </c>
      <c r="F65" s="85">
        <f t="shared" si="0"/>
        <v>6800</v>
      </c>
    </row>
    <row r="66" spans="1:6" ht="49.15" customHeight="1" x14ac:dyDescent="0.25">
      <c r="A66" s="25" t="s">
        <v>314</v>
      </c>
      <c r="B66" s="91" t="s">
        <v>234</v>
      </c>
      <c r="C66" s="70" t="s">
        <v>316</v>
      </c>
      <c r="D66" s="71">
        <v>40900</v>
      </c>
      <c r="E66" s="92">
        <v>34100</v>
      </c>
      <c r="F66" s="93">
        <f t="shared" si="0"/>
        <v>6800</v>
      </c>
    </row>
    <row r="67" spans="1:6" ht="18" x14ac:dyDescent="0.25">
      <c r="A67" s="25" t="s">
        <v>301</v>
      </c>
      <c r="B67" s="91" t="s">
        <v>234</v>
      </c>
      <c r="C67" s="70" t="s">
        <v>317</v>
      </c>
      <c r="D67" s="71">
        <v>40900</v>
      </c>
      <c r="E67" s="92">
        <v>34100</v>
      </c>
      <c r="F67" s="93">
        <f t="shared" si="0"/>
        <v>6800</v>
      </c>
    </row>
    <row r="68" spans="1:6" ht="86.1" customHeight="1" x14ac:dyDescent="0.25">
      <c r="A68" s="25" t="s">
        <v>318</v>
      </c>
      <c r="B68" s="91" t="s">
        <v>234</v>
      </c>
      <c r="C68" s="70" t="s">
        <v>319</v>
      </c>
      <c r="D68" s="71">
        <v>40900</v>
      </c>
      <c r="E68" s="92">
        <v>34100</v>
      </c>
      <c r="F68" s="93">
        <f t="shared" si="0"/>
        <v>6800</v>
      </c>
    </row>
    <row r="69" spans="1:6" ht="18" x14ac:dyDescent="0.25">
      <c r="A69" s="25" t="s">
        <v>297</v>
      </c>
      <c r="B69" s="91" t="s">
        <v>234</v>
      </c>
      <c r="C69" s="70" t="s">
        <v>320</v>
      </c>
      <c r="D69" s="71">
        <v>40900</v>
      </c>
      <c r="E69" s="92">
        <v>34100</v>
      </c>
      <c r="F69" s="93">
        <f t="shared" si="0"/>
        <v>6800</v>
      </c>
    </row>
    <row r="70" spans="1:6" ht="18" x14ac:dyDescent="0.25">
      <c r="A70" s="25" t="s">
        <v>224</v>
      </c>
      <c r="B70" s="91" t="s">
        <v>234</v>
      </c>
      <c r="C70" s="70" t="s">
        <v>321</v>
      </c>
      <c r="D70" s="71">
        <v>40900</v>
      </c>
      <c r="E70" s="92">
        <v>34100</v>
      </c>
      <c r="F70" s="93">
        <f t="shared" si="0"/>
        <v>6800</v>
      </c>
    </row>
    <row r="71" spans="1:6" ht="24.6" customHeight="1" x14ac:dyDescent="0.25">
      <c r="A71" s="42" t="s">
        <v>322</v>
      </c>
      <c r="B71" s="81" t="s">
        <v>234</v>
      </c>
      <c r="C71" s="82" t="s">
        <v>323</v>
      </c>
      <c r="D71" s="83">
        <v>701300</v>
      </c>
      <c r="E71" s="84">
        <v>569617.85</v>
      </c>
      <c r="F71" s="85">
        <f t="shared" si="0"/>
        <v>131682.15000000002</v>
      </c>
    </row>
    <row r="72" spans="1:6" ht="24.6" customHeight="1" x14ac:dyDescent="0.25">
      <c r="A72" s="25" t="s">
        <v>322</v>
      </c>
      <c r="B72" s="91" t="s">
        <v>234</v>
      </c>
      <c r="C72" s="70" t="s">
        <v>324</v>
      </c>
      <c r="D72" s="71">
        <v>701300</v>
      </c>
      <c r="E72" s="92">
        <v>569617.85</v>
      </c>
      <c r="F72" s="93">
        <f t="shared" si="0"/>
        <v>131682.15000000002</v>
      </c>
    </row>
    <row r="73" spans="1:6" ht="18" x14ac:dyDescent="0.25">
      <c r="A73" s="25" t="s">
        <v>301</v>
      </c>
      <c r="B73" s="91" t="s">
        <v>234</v>
      </c>
      <c r="C73" s="70" t="s">
        <v>325</v>
      </c>
      <c r="D73" s="71">
        <v>701300</v>
      </c>
      <c r="E73" s="92">
        <v>569617.85</v>
      </c>
      <c r="F73" s="93">
        <f t="shared" si="0"/>
        <v>131682.15000000002</v>
      </c>
    </row>
    <row r="74" spans="1:6" ht="18" x14ac:dyDescent="0.25">
      <c r="A74" s="25" t="s">
        <v>326</v>
      </c>
      <c r="B74" s="91" t="s">
        <v>234</v>
      </c>
      <c r="C74" s="70" t="s">
        <v>327</v>
      </c>
      <c r="D74" s="71">
        <v>701300</v>
      </c>
      <c r="E74" s="92">
        <v>569617.85</v>
      </c>
      <c r="F74" s="93">
        <f t="shared" si="0"/>
        <v>131682.15000000002</v>
      </c>
    </row>
    <row r="75" spans="1:6" ht="18" x14ac:dyDescent="0.25">
      <c r="A75" s="25" t="s">
        <v>285</v>
      </c>
      <c r="B75" s="91" t="s">
        <v>234</v>
      </c>
      <c r="C75" s="70" t="s">
        <v>328</v>
      </c>
      <c r="D75" s="71">
        <v>701300</v>
      </c>
      <c r="E75" s="92">
        <v>569617.85</v>
      </c>
      <c r="F75" s="93">
        <f t="shared" si="0"/>
        <v>131682.15000000002</v>
      </c>
    </row>
    <row r="76" spans="1:6" ht="18" x14ac:dyDescent="0.25">
      <c r="A76" s="25" t="s">
        <v>329</v>
      </c>
      <c r="B76" s="91" t="s">
        <v>234</v>
      </c>
      <c r="C76" s="70" t="s">
        <v>330</v>
      </c>
      <c r="D76" s="71">
        <v>701300</v>
      </c>
      <c r="E76" s="92">
        <v>569617.85</v>
      </c>
      <c r="F76" s="93">
        <f t="shared" si="0"/>
        <v>131682.15000000002</v>
      </c>
    </row>
    <row r="77" spans="1:6" ht="21.4" customHeight="1" x14ac:dyDescent="0.25">
      <c r="A77" s="42" t="s">
        <v>331</v>
      </c>
      <c r="B77" s="81" t="s">
        <v>234</v>
      </c>
      <c r="C77" s="82" t="s">
        <v>332</v>
      </c>
      <c r="D77" s="83">
        <v>50000</v>
      </c>
      <c r="E77" s="84" t="s">
        <v>45</v>
      </c>
      <c r="F77" s="85">
        <f t="shared" si="0"/>
        <v>50000</v>
      </c>
    </row>
    <row r="78" spans="1:6" ht="18" x14ac:dyDescent="0.25">
      <c r="A78" s="25" t="s">
        <v>331</v>
      </c>
      <c r="B78" s="91" t="s">
        <v>234</v>
      </c>
      <c r="C78" s="70" t="s">
        <v>333</v>
      </c>
      <c r="D78" s="71">
        <v>50000</v>
      </c>
      <c r="E78" s="92" t="s">
        <v>45</v>
      </c>
      <c r="F78" s="93">
        <f t="shared" si="0"/>
        <v>50000</v>
      </c>
    </row>
    <row r="79" spans="1:6" ht="18" x14ac:dyDescent="0.25">
      <c r="A79" s="25" t="s">
        <v>301</v>
      </c>
      <c r="B79" s="91" t="s">
        <v>234</v>
      </c>
      <c r="C79" s="70" t="s">
        <v>334</v>
      </c>
      <c r="D79" s="71">
        <v>50000</v>
      </c>
      <c r="E79" s="92" t="s">
        <v>45</v>
      </c>
      <c r="F79" s="93">
        <f t="shared" ref="F79:F142" si="1">IF(OR(D79="-",IF(E79="-",0,E79)&gt;=IF(D79="-",0,D79)),"-",IF(D79="-",0,D79)-IF(E79="-",0,E79))</f>
        <v>50000</v>
      </c>
    </row>
    <row r="80" spans="1:6" ht="24.6" customHeight="1" x14ac:dyDescent="0.25">
      <c r="A80" s="25" t="s">
        <v>335</v>
      </c>
      <c r="B80" s="91" t="s">
        <v>234</v>
      </c>
      <c r="C80" s="70" t="s">
        <v>336</v>
      </c>
      <c r="D80" s="71">
        <v>50000</v>
      </c>
      <c r="E80" s="92" t="s">
        <v>45</v>
      </c>
      <c r="F80" s="93">
        <f t="shared" si="1"/>
        <v>50000</v>
      </c>
    </row>
    <row r="81" spans="1:6" ht="18" x14ac:dyDescent="0.25">
      <c r="A81" s="25" t="s">
        <v>285</v>
      </c>
      <c r="B81" s="91" t="s">
        <v>234</v>
      </c>
      <c r="C81" s="70" t="s">
        <v>337</v>
      </c>
      <c r="D81" s="71">
        <v>50000</v>
      </c>
      <c r="E81" s="92" t="s">
        <v>45</v>
      </c>
      <c r="F81" s="93">
        <f t="shared" si="1"/>
        <v>50000</v>
      </c>
    </row>
    <row r="82" spans="1:6" ht="18" x14ac:dyDescent="0.25">
      <c r="A82" s="25" t="s">
        <v>338</v>
      </c>
      <c r="B82" s="91" t="s">
        <v>234</v>
      </c>
      <c r="C82" s="70" t="s">
        <v>339</v>
      </c>
      <c r="D82" s="71">
        <v>50000</v>
      </c>
      <c r="E82" s="92" t="s">
        <v>45</v>
      </c>
      <c r="F82" s="93">
        <f t="shared" si="1"/>
        <v>50000</v>
      </c>
    </row>
    <row r="83" spans="1:6" ht="21.4" customHeight="1" x14ac:dyDescent="0.25">
      <c r="A83" s="42" t="s">
        <v>340</v>
      </c>
      <c r="B83" s="81" t="s">
        <v>234</v>
      </c>
      <c r="C83" s="82" t="s">
        <v>341</v>
      </c>
      <c r="D83" s="83">
        <v>723000</v>
      </c>
      <c r="E83" s="84">
        <v>554651.22</v>
      </c>
      <c r="F83" s="85">
        <f t="shared" si="1"/>
        <v>168348.78000000003</v>
      </c>
    </row>
    <row r="84" spans="1:6" ht="18" x14ac:dyDescent="0.25">
      <c r="A84" s="25" t="s">
        <v>340</v>
      </c>
      <c r="B84" s="91" t="s">
        <v>234</v>
      </c>
      <c r="C84" s="70" t="s">
        <v>342</v>
      </c>
      <c r="D84" s="71">
        <v>5000</v>
      </c>
      <c r="E84" s="92" t="s">
        <v>45</v>
      </c>
      <c r="F84" s="93">
        <f t="shared" si="1"/>
        <v>5000</v>
      </c>
    </row>
    <row r="85" spans="1:6" ht="73.900000000000006" customHeight="1" x14ac:dyDescent="0.25">
      <c r="A85" s="25" t="s">
        <v>343</v>
      </c>
      <c r="B85" s="91" t="s">
        <v>234</v>
      </c>
      <c r="C85" s="70" t="s">
        <v>344</v>
      </c>
      <c r="D85" s="71">
        <v>5000</v>
      </c>
      <c r="E85" s="92" t="s">
        <v>45</v>
      </c>
      <c r="F85" s="93">
        <f t="shared" si="1"/>
        <v>5000</v>
      </c>
    </row>
    <row r="86" spans="1:6" ht="110.65" customHeight="1" x14ac:dyDescent="0.25">
      <c r="A86" s="47" t="s">
        <v>345</v>
      </c>
      <c r="B86" s="91" t="s">
        <v>234</v>
      </c>
      <c r="C86" s="70" t="s">
        <v>346</v>
      </c>
      <c r="D86" s="71">
        <v>5000</v>
      </c>
      <c r="E86" s="92" t="s">
        <v>45</v>
      </c>
      <c r="F86" s="93">
        <f t="shared" si="1"/>
        <v>5000</v>
      </c>
    </row>
    <row r="87" spans="1:6" ht="36.950000000000003" customHeight="1" x14ac:dyDescent="0.25">
      <c r="A87" s="25" t="s">
        <v>246</v>
      </c>
      <c r="B87" s="91" t="s">
        <v>234</v>
      </c>
      <c r="C87" s="70" t="s">
        <v>347</v>
      </c>
      <c r="D87" s="71">
        <v>5000</v>
      </c>
      <c r="E87" s="92" t="s">
        <v>45</v>
      </c>
      <c r="F87" s="93">
        <f t="shared" si="1"/>
        <v>5000</v>
      </c>
    </row>
    <row r="88" spans="1:6" ht="36.950000000000003" customHeight="1" x14ac:dyDescent="0.25">
      <c r="A88" s="25" t="s">
        <v>248</v>
      </c>
      <c r="B88" s="91" t="s">
        <v>234</v>
      </c>
      <c r="C88" s="70" t="s">
        <v>348</v>
      </c>
      <c r="D88" s="71">
        <v>5000</v>
      </c>
      <c r="E88" s="92" t="s">
        <v>45</v>
      </c>
      <c r="F88" s="93">
        <f t="shared" si="1"/>
        <v>5000</v>
      </c>
    </row>
    <row r="89" spans="1:6" ht="18" x14ac:dyDescent="0.25">
      <c r="A89" s="25" t="s">
        <v>250</v>
      </c>
      <c r="B89" s="91" t="s">
        <v>234</v>
      </c>
      <c r="C89" s="70" t="s">
        <v>349</v>
      </c>
      <c r="D89" s="71">
        <v>5000</v>
      </c>
      <c r="E89" s="92" t="s">
        <v>45</v>
      </c>
      <c r="F89" s="93">
        <f t="shared" si="1"/>
        <v>5000</v>
      </c>
    </row>
    <row r="90" spans="1:6" ht="18" x14ac:dyDescent="0.25">
      <c r="A90" s="25" t="s">
        <v>340</v>
      </c>
      <c r="B90" s="91" t="s">
        <v>234</v>
      </c>
      <c r="C90" s="70" t="s">
        <v>350</v>
      </c>
      <c r="D90" s="71">
        <v>372600</v>
      </c>
      <c r="E90" s="92">
        <v>297104.84999999998</v>
      </c>
      <c r="F90" s="93">
        <f t="shared" si="1"/>
        <v>75495.150000000023</v>
      </c>
    </row>
    <row r="91" spans="1:6" ht="73.900000000000006" customHeight="1" x14ac:dyDescent="0.25">
      <c r="A91" s="25" t="s">
        <v>253</v>
      </c>
      <c r="B91" s="91" t="s">
        <v>234</v>
      </c>
      <c r="C91" s="70" t="s">
        <v>351</v>
      </c>
      <c r="D91" s="71">
        <v>372600</v>
      </c>
      <c r="E91" s="92">
        <v>297104.84999999998</v>
      </c>
      <c r="F91" s="93">
        <f t="shared" si="1"/>
        <v>75495.150000000023</v>
      </c>
    </row>
    <row r="92" spans="1:6" ht="98.45" customHeight="1" x14ac:dyDescent="0.25">
      <c r="A92" s="47" t="s">
        <v>352</v>
      </c>
      <c r="B92" s="91" t="s">
        <v>234</v>
      </c>
      <c r="C92" s="70" t="s">
        <v>353</v>
      </c>
      <c r="D92" s="71">
        <v>102300</v>
      </c>
      <c r="E92" s="92">
        <v>65933.5</v>
      </c>
      <c r="F92" s="93">
        <f t="shared" si="1"/>
        <v>36366.5</v>
      </c>
    </row>
    <row r="93" spans="1:6" ht="36.950000000000003" customHeight="1" x14ac:dyDescent="0.25">
      <c r="A93" s="25" t="s">
        <v>246</v>
      </c>
      <c r="B93" s="91" t="s">
        <v>234</v>
      </c>
      <c r="C93" s="70" t="s">
        <v>354</v>
      </c>
      <c r="D93" s="71">
        <v>102300</v>
      </c>
      <c r="E93" s="92">
        <v>65933.5</v>
      </c>
      <c r="F93" s="93">
        <f t="shared" si="1"/>
        <v>36366.5</v>
      </c>
    </row>
    <row r="94" spans="1:6" ht="36.950000000000003" customHeight="1" x14ac:dyDescent="0.25">
      <c r="A94" s="25" t="s">
        <v>248</v>
      </c>
      <c r="B94" s="91" t="s">
        <v>234</v>
      </c>
      <c r="C94" s="70" t="s">
        <v>355</v>
      </c>
      <c r="D94" s="71">
        <v>102300</v>
      </c>
      <c r="E94" s="92">
        <v>65933.5</v>
      </c>
      <c r="F94" s="93">
        <f t="shared" si="1"/>
        <v>36366.5</v>
      </c>
    </row>
    <row r="95" spans="1:6" ht="18" x14ac:dyDescent="0.25">
      <c r="A95" s="25" t="s">
        <v>250</v>
      </c>
      <c r="B95" s="91" t="s">
        <v>234</v>
      </c>
      <c r="C95" s="70" t="s">
        <v>356</v>
      </c>
      <c r="D95" s="71">
        <v>102300</v>
      </c>
      <c r="E95" s="92">
        <v>65933.5</v>
      </c>
      <c r="F95" s="93">
        <f t="shared" si="1"/>
        <v>36366.5</v>
      </c>
    </row>
    <row r="96" spans="1:6" ht="98.45" customHeight="1" x14ac:dyDescent="0.25">
      <c r="A96" s="47" t="s">
        <v>357</v>
      </c>
      <c r="B96" s="91" t="s">
        <v>234</v>
      </c>
      <c r="C96" s="70" t="s">
        <v>358</v>
      </c>
      <c r="D96" s="71">
        <v>97500</v>
      </c>
      <c r="E96" s="92">
        <v>80543.3</v>
      </c>
      <c r="F96" s="93">
        <f t="shared" si="1"/>
        <v>16956.699999999997</v>
      </c>
    </row>
    <row r="97" spans="1:6" ht="18" x14ac:dyDescent="0.25">
      <c r="A97" s="25" t="s">
        <v>285</v>
      </c>
      <c r="B97" s="91" t="s">
        <v>234</v>
      </c>
      <c r="C97" s="70" t="s">
        <v>359</v>
      </c>
      <c r="D97" s="71">
        <v>97500</v>
      </c>
      <c r="E97" s="92">
        <v>80543.3</v>
      </c>
      <c r="F97" s="93">
        <f t="shared" si="1"/>
        <v>16956.699999999997</v>
      </c>
    </row>
    <row r="98" spans="1:6" ht="18" x14ac:dyDescent="0.25">
      <c r="A98" s="25" t="s">
        <v>287</v>
      </c>
      <c r="B98" s="91" t="s">
        <v>234</v>
      </c>
      <c r="C98" s="70" t="s">
        <v>360</v>
      </c>
      <c r="D98" s="71">
        <v>97500</v>
      </c>
      <c r="E98" s="92">
        <v>80543.3</v>
      </c>
      <c r="F98" s="93">
        <f t="shared" si="1"/>
        <v>16956.699999999997</v>
      </c>
    </row>
    <row r="99" spans="1:6" ht="24.6" customHeight="1" x14ac:dyDescent="0.25">
      <c r="A99" s="25" t="s">
        <v>289</v>
      </c>
      <c r="B99" s="91" t="s">
        <v>234</v>
      </c>
      <c r="C99" s="70" t="s">
        <v>361</v>
      </c>
      <c r="D99" s="71">
        <v>40000</v>
      </c>
      <c r="E99" s="92">
        <v>24320</v>
      </c>
      <c r="F99" s="93">
        <f t="shared" si="1"/>
        <v>15680</v>
      </c>
    </row>
    <row r="100" spans="1:6" ht="18" x14ac:dyDescent="0.25">
      <c r="A100" s="25" t="s">
        <v>291</v>
      </c>
      <c r="B100" s="91" t="s">
        <v>234</v>
      </c>
      <c r="C100" s="70" t="s">
        <v>362</v>
      </c>
      <c r="D100" s="71">
        <v>17400</v>
      </c>
      <c r="E100" s="92">
        <v>16220.5</v>
      </c>
      <c r="F100" s="93">
        <f t="shared" si="1"/>
        <v>1179.5</v>
      </c>
    </row>
    <row r="101" spans="1:6" ht="18" x14ac:dyDescent="0.25">
      <c r="A101" s="25" t="s">
        <v>293</v>
      </c>
      <c r="B101" s="91" t="s">
        <v>234</v>
      </c>
      <c r="C101" s="70" t="s">
        <v>363</v>
      </c>
      <c r="D101" s="71">
        <v>40100</v>
      </c>
      <c r="E101" s="92">
        <v>40002.800000000003</v>
      </c>
      <c r="F101" s="93">
        <f t="shared" si="1"/>
        <v>97.19999999999709</v>
      </c>
    </row>
    <row r="102" spans="1:6" ht="123" customHeight="1" x14ac:dyDescent="0.25">
      <c r="A102" s="47" t="s">
        <v>364</v>
      </c>
      <c r="B102" s="91" t="s">
        <v>234</v>
      </c>
      <c r="C102" s="70" t="s">
        <v>365</v>
      </c>
      <c r="D102" s="71">
        <v>172800</v>
      </c>
      <c r="E102" s="92">
        <v>150628.04999999999</v>
      </c>
      <c r="F102" s="93">
        <f t="shared" si="1"/>
        <v>22171.950000000012</v>
      </c>
    </row>
    <row r="103" spans="1:6" ht="36.950000000000003" customHeight="1" x14ac:dyDescent="0.25">
      <c r="A103" s="25" t="s">
        <v>246</v>
      </c>
      <c r="B103" s="91" t="s">
        <v>234</v>
      </c>
      <c r="C103" s="70" t="s">
        <v>366</v>
      </c>
      <c r="D103" s="71">
        <v>172800</v>
      </c>
      <c r="E103" s="92">
        <v>150628.04999999999</v>
      </c>
      <c r="F103" s="93">
        <f t="shared" si="1"/>
        <v>22171.950000000012</v>
      </c>
    </row>
    <row r="104" spans="1:6" ht="36.950000000000003" customHeight="1" x14ac:dyDescent="0.25">
      <c r="A104" s="25" t="s">
        <v>248</v>
      </c>
      <c r="B104" s="91" t="s">
        <v>234</v>
      </c>
      <c r="C104" s="70" t="s">
        <v>367</v>
      </c>
      <c r="D104" s="71">
        <v>172800</v>
      </c>
      <c r="E104" s="92">
        <v>150628.04999999999</v>
      </c>
      <c r="F104" s="93">
        <f t="shared" si="1"/>
        <v>22171.950000000012</v>
      </c>
    </row>
    <row r="105" spans="1:6" ht="18" x14ac:dyDescent="0.25">
      <c r="A105" s="25" t="s">
        <v>250</v>
      </c>
      <c r="B105" s="91" t="s">
        <v>234</v>
      </c>
      <c r="C105" s="70" t="s">
        <v>368</v>
      </c>
      <c r="D105" s="71">
        <v>172800</v>
      </c>
      <c r="E105" s="92">
        <v>150628.04999999999</v>
      </c>
      <c r="F105" s="93">
        <f t="shared" si="1"/>
        <v>22171.950000000012</v>
      </c>
    </row>
    <row r="106" spans="1:6" ht="18" x14ac:dyDescent="0.25">
      <c r="A106" s="25" t="s">
        <v>340</v>
      </c>
      <c r="B106" s="91" t="s">
        <v>234</v>
      </c>
      <c r="C106" s="70" t="s">
        <v>369</v>
      </c>
      <c r="D106" s="71">
        <v>92800</v>
      </c>
      <c r="E106" s="92">
        <v>77000</v>
      </c>
      <c r="F106" s="93">
        <f t="shared" si="1"/>
        <v>15800</v>
      </c>
    </row>
    <row r="107" spans="1:6" ht="61.5" customHeight="1" x14ac:dyDescent="0.25">
      <c r="A107" s="25" t="s">
        <v>261</v>
      </c>
      <c r="B107" s="91" t="s">
        <v>234</v>
      </c>
      <c r="C107" s="70" t="s">
        <v>370</v>
      </c>
      <c r="D107" s="71">
        <v>92800</v>
      </c>
      <c r="E107" s="92">
        <v>77000</v>
      </c>
      <c r="F107" s="93">
        <f t="shared" si="1"/>
        <v>15800</v>
      </c>
    </row>
    <row r="108" spans="1:6" ht="110.65" customHeight="1" x14ac:dyDescent="0.25">
      <c r="A108" s="47" t="s">
        <v>295</v>
      </c>
      <c r="B108" s="91" t="s">
        <v>234</v>
      </c>
      <c r="C108" s="70" t="s">
        <v>371</v>
      </c>
      <c r="D108" s="71">
        <v>92800</v>
      </c>
      <c r="E108" s="92">
        <v>77000</v>
      </c>
      <c r="F108" s="93">
        <f t="shared" si="1"/>
        <v>15800</v>
      </c>
    </row>
    <row r="109" spans="1:6" ht="18" x14ac:dyDescent="0.25">
      <c r="A109" s="25" t="s">
        <v>297</v>
      </c>
      <c r="B109" s="91" t="s">
        <v>234</v>
      </c>
      <c r="C109" s="70" t="s">
        <v>372</v>
      </c>
      <c r="D109" s="71">
        <v>92800</v>
      </c>
      <c r="E109" s="92">
        <v>77000</v>
      </c>
      <c r="F109" s="93">
        <f t="shared" si="1"/>
        <v>15800</v>
      </c>
    </row>
    <row r="110" spans="1:6" ht="18" x14ac:dyDescent="0.25">
      <c r="A110" s="25" t="s">
        <v>224</v>
      </c>
      <c r="B110" s="91" t="s">
        <v>234</v>
      </c>
      <c r="C110" s="70" t="s">
        <v>373</v>
      </c>
      <c r="D110" s="71">
        <v>92800</v>
      </c>
      <c r="E110" s="92">
        <v>77000</v>
      </c>
      <c r="F110" s="93">
        <f t="shared" si="1"/>
        <v>15800</v>
      </c>
    </row>
    <row r="111" spans="1:6" ht="18" x14ac:dyDescent="0.25">
      <c r="A111" s="25" t="s">
        <v>340</v>
      </c>
      <c r="B111" s="91" t="s">
        <v>234</v>
      </c>
      <c r="C111" s="70" t="s">
        <v>374</v>
      </c>
      <c r="D111" s="71">
        <v>137600</v>
      </c>
      <c r="E111" s="92">
        <v>65882.11</v>
      </c>
      <c r="F111" s="93">
        <f t="shared" si="1"/>
        <v>71717.89</v>
      </c>
    </row>
    <row r="112" spans="1:6" ht="61.5" customHeight="1" x14ac:dyDescent="0.25">
      <c r="A112" s="25" t="s">
        <v>375</v>
      </c>
      <c r="B112" s="91" t="s">
        <v>234</v>
      </c>
      <c r="C112" s="70" t="s">
        <v>376</v>
      </c>
      <c r="D112" s="71">
        <v>137600</v>
      </c>
      <c r="E112" s="92">
        <v>65882.11</v>
      </c>
      <c r="F112" s="93">
        <f t="shared" si="1"/>
        <v>71717.89</v>
      </c>
    </row>
    <row r="113" spans="1:6" ht="98.45" customHeight="1" x14ac:dyDescent="0.25">
      <c r="A113" s="47" t="s">
        <v>377</v>
      </c>
      <c r="B113" s="91" t="s">
        <v>234</v>
      </c>
      <c r="C113" s="70" t="s">
        <v>378</v>
      </c>
      <c r="D113" s="71">
        <v>42000</v>
      </c>
      <c r="E113" s="92">
        <v>15000</v>
      </c>
      <c r="F113" s="93">
        <f t="shared" si="1"/>
        <v>27000</v>
      </c>
    </row>
    <row r="114" spans="1:6" ht="36.950000000000003" customHeight="1" x14ac:dyDescent="0.25">
      <c r="A114" s="25" t="s">
        <v>246</v>
      </c>
      <c r="B114" s="91" t="s">
        <v>234</v>
      </c>
      <c r="C114" s="70" t="s">
        <v>379</v>
      </c>
      <c r="D114" s="71">
        <v>42000</v>
      </c>
      <c r="E114" s="92">
        <v>15000</v>
      </c>
      <c r="F114" s="93">
        <f t="shared" si="1"/>
        <v>27000</v>
      </c>
    </row>
    <row r="115" spans="1:6" ht="36.950000000000003" customHeight="1" x14ac:dyDescent="0.25">
      <c r="A115" s="25" t="s">
        <v>248</v>
      </c>
      <c r="B115" s="91" t="s">
        <v>234</v>
      </c>
      <c r="C115" s="70" t="s">
        <v>380</v>
      </c>
      <c r="D115" s="71">
        <v>42000</v>
      </c>
      <c r="E115" s="92">
        <v>15000</v>
      </c>
      <c r="F115" s="93">
        <f t="shared" si="1"/>
        <v>27000</v>
      </c>
    </row>
    <row r="116" spans="1:6" ht="18" x14ac:dyDescent="0.25">
      <c r="A116" s="25" t="s">
        <v>250</v>
      </c>
      <c r="B116" s="91" t="s">
        <v>234</v>
      </c>
      <c r="C116" s="70" t="s">
        <v>381</v>
      </c>
      <c r="D116" s="71">
        <v>42000</v>
      </c>
      <c r="E116" s="92">
        <v>15000</v>
      </c>
      <c r="F116" s="93">
        <f t="shared" si="1"/>
        <v>27000</v>
      </c>
    </row>
    <row r="117" spans="1:6" ht="98.45" customHeight="1" x14ac:dyDescent="0.25">
      <c r="A117" s="47" t="s">
        <v>382</v>
      </c>
      <c r="B117" s="91" t="s">
        <v>234</v>
      </c>
      <c r="C117" s="70" t="s">
        <v>383</v>
      </c>
      <c r="D117" s="71">
        <v>45000</v>
      </c>
      <c r="E117" s="92">
        <v>30000</v>
      </c>
      <c r="F117" s="93">
        <f t="shared" si="1"/>
        <v>15000</v>
      </c>
    </row>
    <row r="118" spans="1:6" ht="36.950000000000003" customHeight="1" x14ac:dyDescent="0.25">
      <c r="A118" s="25" t="s">
        <v>246</v>
      </c>
      <c r="B118" s="91" t="s">
        <v>234</v>
      </c>
      <c r="C118" s="70" t="s">
        <v>384</v>
      </c>
      <c r="D118" s="71">
        <v>45000</v>
      </c>
      <c r="E118" s="92">
        <v>30000</v>
      </c>
      <c r="F118" s="93">
        <f t="shared" si="1"/>
        <v>15000</v>
      </c>
    </row>
    <row r="119" spans="1:6" ht="36.950000000000003" customHeight="1" x14ac:dyDescent="0.25">
      <c r="A119" s="25" t="s">
        <v>248</v>
      </c>
      <c r="B119" s="91" t="s">
        <v>234</v>
      </c>
      <c r="C119" s="70" t="s">
        <v>385</v>
      </c>
      <c r="D119" s="71">
        <v>45000</v>
      </c>
      <c r="E119" s="92">
        <v>30000</v>
      </c>
      <c r="F119" s="93">
        <f t="shared" si="1"/>
        <v>15000</v>
      </c>
    </row>
    <row r="120" spans="1:6" ht="18" x14ac:dyDescent="0.25">
      <c r="A120" s="25" t="s">
        <v>250</v>
      </c>
      <c r="B120" s="91" t="s">
        <v>234</v>
      </c>
      <c r="C120" s="70" t="s">
        <v>386</v>
      </c>
      <c r="D120" s="71">
        <v>45000</v>
      </c>
      <c r="E120" s="92">
        <v>30000</v>
      </c>
      <c r="F120" s="93">
        <f t="shared" si="1"/>
        <v>15000</v>
      </c>
    </row>
    <row r="121" spans="1:6" ht="73.900000000000006" customHeight="1" x14ac:dyDescent="0.25">
      <c r="A121" s="25" t="s">
        <v>387</v>
      </c>
      <c r="B121" s="91" t="s">
        <v>234</v>
      </c>
      <c r="C121" s="70" t="s">
        <v>388</v>
      </c>
      <c r="D121" s="71">
        <v>50600</v>
      </c>
      <c r="E121" s="92">
        <v>20882.11</v>
      </c>
      <c r="F121" s="93">
        <f t="shared" si="1"/>
        <v>29717.89</v>
      </c>
    </row>
    <row r="122" spans="1:6" ht="36.950000000000003" customHeight="1" x14ac:dyDescent="0.25">
      <c r="A122" s="25" t="s">
        <v>246</v>
      </c>
      <c r="B122" s="91" t="s">
        <v>234</v>
      </c>
      <c r="C122" s="70" t="s">
        <v>389</v>
      </c>
      <c r="D122" s="71">
        <v>50600</v>
      </c>
      <c r="E122" s="92">
        <v>20882.11</v>
      </c>
      <c r="F122" s="93">
        <f t="shared" si="1"/>
        <v>29717.89</v>
      </c>
    </row>
    <row r="123" spans="1:6" ht="36.950000000000003" customHeight="1" x14ac:dyDescent="0.25">
      <c r="A123" s="25" t="s">
        <v>248</v>
      </c>
      <c r="B123" s="91" t="s">
        <v>234</v>
      </c>
      <c r="C123" s="70" t="s">
        <v>390</v>
      </c>
      <c r="D123" s="71">
        <v>50600</v>
      </c>
      <c r="E123" s="92">
        <v>20882.11</v>
      </c>
      <c r="F123" s="93">
        <f t="shared" si="1"/>
        <v>29717.89</v>
      </c>
    </row>
    <row r="124" spans="1:6" ht="18" x14ac:dyDescent="0.25">
      <c r="A124" s="25" t="s">
        <v>250</v>
      </c>
      <c r="B124" s="91" t="s">
        <v>234</v>
      </c>
      <c r="C124" s="70" t="s">
        <v>391</v>
      </c>
      <c r="D124" s="71">
        <v>50600</v>
      </c>
      <c r="E124" s="92">
        <v>20882.11</v>
      </c>
      <c r="F124" s="93">
        <f t="shared" si="1"/>
        <v>29717.89</v>
      </c>
    </row>
    <row r="125" spans="1:6" ht="18" x14ac:dyDescent="0.25">
      <c r="A125" s="25" t="s">
        <v>340</v>
      </c>
      <c r="B125" s="91" t="s">
        <v>234</v>
      </c>
      <c r="C125" s="70" t="s">
        <v>392</v>
      </c>
      <c r="D125" s="71">
        <v>115000</v>
      </c>
      <c r="E125" s="92">
        <v>114664.26</v>
      </c>
      <c r="F125" s="93">
        <f t="shared" si="1"/>
        <v>335.74000000000524</v>
      </c>
    </row>
    <row r="126" spans="1:6" ht="18" x14ac:dyDescent="0.25">
      <c r="A126" s="25" t="s">
        <v>301</v>
      </c>
      <c r="B126" s="91" t="s">
        <v>234</v>
      </c>
      <c r="C126" s="70" t="s">
        <v>393</v>
      </c>
      <c r="D126" s="71">
        <v>115000</v>
      </c>
      <c r="E126" s="92">
        <v>114664.26</v>
      </c>
      <c r="F126" s="93">
        <f t="shared" si="1"/>
        <v>335.74000000000524</v>
      </c>
    </row>
    <row r="127" spans="1:6" ht="24.6" customHeight="1" x14ac:dyDescent="0.25">
      <c r="A127" s="25" t="s">
        <v>394</v>
      </c>
      <c r="B127" s="91" t="s">
        <v>234</v>
      </c>
      <c r="C127" s="70" t="s">
        <v>395</v>
      </c>
      <c r="D127" s="71">
        <v>115000</v>
      </c>
      <c r="E127" s="92">
        <v>114664.26</v>
      </c>
      <c r="F127" s="93">
        <f t="shared" si="1"/>
        <v>335.74000000000524</v>
      </c>
    </row>
    <row r="128" spans="1:6" ht="18" x14ac:dyDescent="0.25">
      <c r="A128" s="25" t="s">
        <v>285</v>
      </c>
      <c r="B128" s="91" t="s">
        <v>234</v>
      </c>
      <c r="C128" s="70" t="s">
        <v>396</v>
      </c>
      <c r="D128" s="71">
        <v>115000</v>
      </c>
      <c r="E128" s="92">
        <v>114664.26</v>
      </c>
      <c r="F128" s="93">
        <f t="shared" si="1"/>
        <v>335.74000000000524</v>
      </c>
    </row>
    <row r="129" spans="1:6" ht="18" x14ac:dyDescent="0.25">
      <c r="A129" s="25" t="s">
        <v>397</v>
      </c>
      <c r="B129" s="91" t="s">
        <v>234</v>
      </c>
      <c r="C129" s="70" t="s">
        <v>398</v>
      </c>
      <c r="D129" s="71">
        <v>115000</v>
      </c>
      <c r="E129" s="92">
        <v>114664.26</v>
      </c>
      <c r="F129" s="93">
        <f t="shared" si="1"/>
        <v>335.74000000000524</v>
      </c>
    </row>
    <row r="130" spans="1:6" ht="36.950000000000003" customHeight="1" x14ac:dyDescent="0.25">
      <c r="A130" s="25" t="s">
        <v>399</v>
      </c>
      <c r="B130" s="91" t="s">
        <v>234</v>
      </c>
      <c r="C130" s="70" t="s">
        <v>400</v>
      </c>
      <c r="D130" s="71">
        <v>115000</v>
      </c>
      <c r="E130" s="92">
        <v>114664.26</v>
      </c>
      <c r="F130" s="93">
        <f t="shared" si="1"/>
        <v>335.74000000000524</v>
      </c>
    </row>
    <row r="131" spans="1:6" ht="21.4" customHeight="1" x14ac:dyDescent="0.25">
      <c r="A131" s="42" t="s">
        <v>401</v>
      </c>
      <c r="B131" s="81" t="s">
        <v>234</v>
      </c>
      <c r="C131" s="82" t="s">
        <v>402</v>
      </c>
      <c r="D131" s="83">
        <v>240200</v>
      </c>
      <c r="E131" s="84">
        <v>177786.07</v>
      </c>
      <c r="F131" s="85">
        <f t="shared" si="1"/>
        <v>62413.929999999993</v>
      </c>
    </row>
    <row r="132" spans="1:6" ht="24.6" customHeight="1" x14ac:dyDescent="0.25">
      <c r="A132" s="42" t="s">
        <v>403</v>
      </c>
      <c r="B132" s="81" t="s">
        <v>234</v>
      </c>
      <c r="C132" s="82" t="s">
        <v>404</v>
      </c>
      <c r="D132" s="83">
        <v>240200</v>
      </c>
      <c r="E132" s="84">
        <v>177786.07</v>
      </c>
      <c r="F132" s="85">
        <f t="shared" si="1"/>
        <v>62413.929999999993</v>
      </c>
    </row>
    <row r="133" spans="1:6" ht="24.6" customHeight="1" x14ac:dyDescent="0.25">
      <c r="A133" s="25" t="s">
        <v>403</v>
      </c>
      <c r="B133" s="91" t="s">
        <v>234</v>
      </c>
      <c r="C133" s="70" t="s">
        <v>405</v>
      </c>
      <c r="D133" s="71">
        <v>240200</v>
      </c>
      <c r="E133" s="92">
        <v>177786.07</v>
      </c>
      <c r="F133" s="93">
        <f t="shared" si="1"/>
        <v>62413.929999999993</v>
      </c>
    </row>
    <row r="134" spans="1:6" ht="18" x14ac:dyDescent="0.25">
      <c r="A134" s="25" t="s">
        <v>301</v>
      </c>
      <c r="B134" s="91" t="s">
        <v>234</v>
      </c>
      <c r="C134" s="70" t="s">
        <v>406</v>
      </c>
      <c r="D134" s="71">
        <v>240200</v>
      </c>
      <c r="E134" s="92">
        <v>177786.07</v>
      </c>
      <c r="F134" s="93">
        <f t="shared" si="1"/>
        <v>62413.929999999993</v>
      </c>
    </row>
    <row r="135" spans="1:6" ht="61.5" customHeight="1" x14ac:dyDescent="0.25">
      <c r="A135" s="25" t="s">
        <v>407</v>
      </c>
      <c r="B135" s="91" t="s">
        <v>234</v>
      </c>
      <c r="C135" s="70" t="s">
        <v>408</v>
      </c>
      <c r="D135" s="71">
        <v>240200</v>
      </c>
      <c r="E135" s="92">
        <v>177786.07</v>
      </c>
      <c r="F135" s="93">
        <f t="shared" si="1"/>
        <v>62413.929999999993</v>
      </c>
    </row>
    <row r="136" spans="1:6" ht="73.900000000000006" customHeight="1" x14ac:dyDescent="0.25">
      <c r="A136" s="25" t="s">
        <v>265</v>
      </c>
      <c r="B136" s="91" t="s">
        <v>234</v>
      </c>
      <c r="C136" s="70" t="s">
        <v>409</v>
      </c>
      <c r="D136" s="71">
        <v>228600</v>
      </c>
      <c r="E136" s="92">
        <v>175417.18</v>
      </c>
      <c r="F136" s="93">
        <f t="shared" si="1"/>
        <v>53182.820000000007</v>
      </c>
    </row>
    <row r="137" spans="1:6" ht="24.6" customHeight="1" x14ac:dyDescent="0.25">
      <c r="A137" s="25" t="s">
        <v>267</v>
      </c>
      <c r="B137" s="91" t="s">
        <v>234</v>
      </c>
      <c r="C137" s="70" t="s">
        <v>410</v>
      </c>
      <c r="D137" s="71">
        <v>228600</v>
      </c>
      <c r="E137" s="92">
        <v>175417.18</v>
      </c>
      <c r="F137" s="93">
        <f t="shared" si="1"/>
        <v>53182.820000000007</v>
      </c>
    </row>
    <row r="138" spans="1:6" ht="24.6" customHeight="1" x14ac:dyDescent="0.25">
      <c r="A138" s="25" t="s">
        <v>269</v>
      </c>
      <c r="B138" s="91" t="s">
        <v>234</v>
      </c>
      <c r="C138" s="70" t="s">
        <v>411</v>
      </c>
      <c r="D138" s="71">
        <v>178300</v>
      </c>
      <c r="E138" s="92">
        <v>138389.71</v>
      </c>
      <c r="F138" s="93">
        <f t="shared" si="1"/>
        <v>39910.290000000008</v>
      </c>
    </row>
    <row r="139" spans="1:6" ht="49.15" customHeight="1" x14ac:dyDescent="0.25">
      <c r="A139" s="25" t="s">
        <v>273</v>
      </c>
      <c r="B139" s="91" t="s">
        <v>234</v>
      </c>
      <c r="C139" s="70" t="s">
        <v>412</v>
      </c>
      <c r="D139" s="71">
        <v>50300</v>
      </c>
      <c r="E139" s="92">
        <v>37027.47</v>
      </c>
      <c r="F139" s="93">
        <f t="shared" si="1"/>
        <v>13272.529999999999</v>
      </c>
    </row>
    <row r="140" spans="1:6" ht="36.950000000000003" customHeight="1" x14ac:dyDescent="0.25">
      <c r="A140" s="25" t="s">
        <v>246</v>
      </c>
      <c r="B140" s="91" t="s">
        <v>234</v>
      </c>
      <c r="C140" s="70" t="s">
        <v>413</v>
      </c>
      <c r="D140" s="71">
        <v>11600</v>
      </c>
      <c r="E140" s="92">
        <v>2368.89</v>
      </c>
      <c r="F140" s="93">
        <f t="shared" si="1"/>
        <v>9231.11</v>
      </c>
    </row>
    <row r="141" spans="1:6" ht="36.950000000000003" customHeight="1" x14ac:dyDescent="0.25">
      <c r="A141" s="25" t="s">
        <v>248</v>
      </c>
      <c r="B141" s="91" t="s">
        <v>234</v>
      </c>
      <c r="C141" s="70" t="s">
        <v>414</v>
      </c>
      <c r="D141" s="71">
        <v>11600</v>
      </c>
      <c r="E141" s="92">
        <v>2368.89</v>
      </c>
      <c r="F141" s="93">
        <f t="shared" si="1"/>
        <v>9231.11</v>
      </c>
    </row>
    <row r="142" spans="1:6" ht="18" x14ac:dyDescent="0.25">
      <c r="A142" s="25" t="s">
        <v>250</v>
      </c>
      <c r="B142" s="91" t="s">
        <v>234</v>
      </c>
      <c r="C142" s="70" t="s">
        <v>415</v>
      </c>
      <c r="D142" s="71">
        <v>11600</v>
      </c>
      <c r="E142" s="92">
        <v>2368.89</v>
      </c>
      <c r="F142" s="93">
        <f t="shared" si="1"/>
        <v>9231.11</v>
      </c>
    </row>
    <row r="143" spans="1:6" ht="24.6" customHeight="1" x14ac:dyDescent="0.25">
      <c r="A143" s="42" t="s">
        <v>416</v>
      </c>
      <c r="B143" s="81" t="s">
        <v>234</v>
      </c>
      <c r="C143" s="82" t="s">
        <v>417</v>
      </c>
      <c r="D143" s="83">
        <v>665500</v>
      </c>
      <c r="E143" s="84">
        <v>537915</v>
      </c>
      <c r="F143" s="85">
        <f t="shared" ref="F143:F206" si="2">IF(OR(D143="-",IF(E143="-",0,E143)&gt;=IF(D143="-",0,D143)),"-",IF(D143="-",0,D143)-IF(E143="-",0,E143))</f>
        <v>127585</v>
      </c>
    </row>
    <row r="144" spans="1:6" ht="49.15" customHeight="1" x14ac:dyDescent="0.25">
      <c r="A144" s="42" t="s">
        <v>418</v>
      </c>
      <c r="B144" s="81" t="s">
        <v>234</v>
      </c>
      <c r="C144" s="82" t="s">
        <v>419</v>
      </c>
      <c r="D144" s="83">
        <v>665500</v>
      </c>
      <c r="E144" s="84">
        <v>537915</v>
      </c>
      <c r="F144" s="85">
        <f t="shared" si="2"/>
        <v>127585</v>
      </c>
    </row>
    <row r="145" spans="1:6" ht="49.15" customHeight="1" x14ac:dyDescent="0.25">
      <c r="A145" s="25" t="s">
        <v>418</v>
      </c>
      <c r="B145" s="91" t="s">
        <v>234</v>
      </c>
      <c r="C145" s="70" t="s">
        <v>420</v>
      </c>
      <c r="D145" s="71">
        <v>665500</v>
      </c>
      <c r="E145" s="92">
        <v>537915</v>
      </c>
      <c r="F145" s="93">
        <f t="shared" si="2"/>
        <v>127585</v>
      </c>
    </row>
    <row r="146" spans="1:6" ht="61.5" customHeight="1" x14ac:dyDescent="0.25">
      <c r="A146" s="25" t="s">
        <v>421</v>
      </c>
      <c r="B146" s="91" t="s">
        <v>234</v>
      </c>
      <c r="C146" s="70" t="s">
        <v>422</v>
      </c>
      <c r="D146" s="71">
        <v>69900</v>
      </c>
      <c r="E146" s="92">
        <v>61771</v>
      </c>
      <c r="F146" s="93">
        <f t="shared" si="2"/>
        <v>8129</v>
      </c>
    </row>
    <row r="147" spans="1:6" ht="98.45" customHeight="1" x14ac:dyDescent="0.25">
      <c r="A147" s="47" t="s">
        <v>423</v>
      </c>
      <c r="B147" s="91" t="s">
        <v>234</v>
      </c>
      <c r="C147" s="70" t="s">
        <v>424</v>
      </c>
      <c r="D147" s="71">
        <v>69900</v>
      </c>
      <c r="E147" s="92">
        <v>61771</v>
      </c>
      <c r="F147" s="93">
        <f t="shared" si="2"/>
        <v>8129</v>
      </c>
    </row>
    <row r="148" spans="1:6" ht="36.950000000000003" customHeight="1" x14ac:dyDescent="0.25">
      <c r="A148" s="25" t="s">
        <v>246</v>
      </c>
      <c r="B148" s="91" t="s">
        <v>234</v>
      </c>
      <c r="C148" s="70" t="s">
        <v>425</v>
      </c>
      <c r="D148" s="71">
        <v>69900</v>
      </c>
      <c r="E148" s="92">
        <v>61771</v>
      </c>
      <c r="F148" s="93">
        <f t="shared" si="2"/>
        <v>8129</v>
      </c>
    </row>
    <row r="149" spans="1:6" ht="36.950000000000003" customHeight="1" x14ac:dyDescent="0.25">
      <c r="A149" s="25" t="s">
        <v>248</v>
      </c>
      <c r="B149" s="91" t="s">
        <v>234</v>
      </c>
      <c r="C149" s="70" t="s">
        <v>426</v>
      </c>
      <c r="D149" s="71">
        <v>69900</v>
      </c>
      <c r="E149" s="92">
        <v>61771</v>
      </c>
      <c r="F149" s="93">
        <f t="shared" si="2"/>
        <v>8129</v>
      </c>
    </row>
    <row r="150" spans="1:6" ht="18" x14ac:dyDescent="0.25">
      <c r="A150" s="25" t="s">
        <v>250</v>
      </c>
      <c r="B150" s="91" t="s">
        <v>234</v>
      </c>
      <c r="C150" s="70" t="s">
        <v>427</v>
      </c>
      <c r="D150" s="71">
        <v>69900</v>
      </c>
      <c r="E150" s="92">
        <v>61771</v>
      </c>
      <c r="F150" s="93">
        <f t="shared" si="2"/>
        <v>8129</v>
      </c>
    </row>
    <row r="151" spans="1:6" ht="73.900000000000006" customHeight="1" x14ac:dyDescent="0.25">
      <c r="A151" s="25" t="s">
        <v>428</v>
      </c>
      <c r="B151" s="91" t="s">
        <v>234</v>
      </c>
      <c r="C151" s="70" t="s">
        <v>429</v>
      </c>
      <c r="D151" s="71">
        <v>595600</v>
      </c>
      <c r="E151" s="92">
        <v>476144</v>
      </c>
      <c r="F151" s="93">
        <f t="shared" si="2"/>
        <v>119456</v>
      </c>
    </row>
    <row r="152" spans="1:6" ht="123" customHeight="1" x14ac:dyDescent="0.25">
      <c r="A152" s="47" t="s">
        <v>430</v>
      </c>
      <c r="B152" s="91" t="s">
        <v>234</v>
      </c>
      <c r="C152" s="70" t="s">
        <v>431</v>
      </c>
      <c r="D152" s="71">
        <v>10000</v>
      </c>
      <c r="E152" s="92">
        <v>3744</v>
      </c>
      <c r="F152" s="93">
        <f t="shared" si="2"/>
        <v>6256</v>
      </c>
    </row>
    <row r="153" spans="1:6" ht="36.950000000000003" customHeight="1" x14ac:dyDescent="0.25">
      <c r="A153" s="25" t="s">
        <v>246</v>
      </c>
      <c r="B153" s="91" t="s">
        <v>234</v>
      </c>
      <c r="C153" s="70" t="s">
        <v>432</v>
      </c>
      <c r="D153" s="71">
        <v>10000</v>
      </c>
      <c r="E153" s="92">
        <v>3744</v>
      </c>
      <c r="F153" s="93">
        <f t="shared" si="2"/>
        <v>6256</v>
      </c>
    </row>
    <row r="154" spans="1:6" ht="36.950000000000003" customHeight="1" x14ac:dyDescent="0.25">
      <c r="A154" s="25" t="s">
        <v>248</v>
      </c>
      <c r="B154" s="91" t="s">
        <v>234</v>
      </c>
      <c r="C154" s="70" t="s">
        <v>433</v>
      </c>
      <c r="D154" s="71">
        <v>10000</v>
      </c>
      <c r="E154" s="92">
        <v>3744</v>
      </c>
      <c r="F154" s="93">
        <f t="shared" si="2"/>
        <v>6256</v>
      </c>
    </row>
    <row r="155" spans="1:6" ht="18" x14ac:dyDescent="0.25">
      <c r="A155" s="25" t="s">
        <v>250</v>
      </c>
      <c r="B155" s="91" t="s">
        <v>234</v>
      </c>
      <c r="C155" s="70" t="s">
        <v>434</v>
      </c>
      <c r="D155" s="71">
        <v>10000</v>
      </c>
      <c r="E155" s="92">
        <v>3744</v>
      </c>
      <c r="F155" s="93">
        <f t="shared" si="2"/>
        <v>6256</v>
      </c>
    </row>
    <row r="156" spans="1:6" ht="147.6" customHeight="1" x14ac:dyDescent="0.25">
      <c r="A156" s="47" t="s">
        <v>435</v>
      </c>
      <c r="B156" s="91" t="s">
        <v>234</v>
      </c>
      <c r="C156" s="70" t="s">
        <v>436</v>
      </c>
      <c r="D156" s="71">
        <v>585600</v>
      </c>
      <c r="E156" s="92">
        <v>472400</v>
      </c>
      <c r="F156" s="93">
        <f t="shared" si="2"/>
        <v>113200</v>
      </c>
    </row>
    <row r="157" spans="1:6" ht="18" x14ac:dyDescent="0.25">
      <c r="A157" s="25" t="s">
        <v>297</v>
      </c>
      <c r="B157" s="91" t="s">
        <v>234</v>
      </c>
      <c r="C157" s="70" t="s">
        <v>437</v>
      </c>
      <c r="D157" s="71">
        <v>585600</v>
      </c>
      <c r="E157" s="92">
        <v>472400</v>
      </c>
      <c r="F157" s="93">
        <f t="shared" si="2"/>
        <v>113200</v>
      </c>
    </row>
    <row r="158" spans="1:6" ht="18" x14ac:dyDescent="0.25">
      <c r="A158" s="25" t="s">
        <v>224</v>
      </c>
      <c r="B158" s="91" t="s">
        <v>234</v>
      </c>
      <c r="C158" s="70" t="s">
        <v>438</v>
      </c>
      <c r="D158" s="71">
        <v>585600</v>
      </c>
      <c r="E158" s="92">
        <v>472400</v>
      </c>
      <c r="F158" s="93">
        <f t="shared" si="2"/>
        <v>113200</v>
      </c>
    </row>
    <row r="159" spans="1:6" ht="21.4" customHeight="1" x14ac:dyDescent="0.25">
      <c r="A159" s="42" t="s">
        <v>439</v>
      </c>
      <c r="B159" s="81" t="s">
        <v>234</v>
      </c>
      <c r="C159" s="82" t="s">
        <v>440</v>
      </c>
      <c r="D159" s="83">
        <v>7944600</v>
      </c>
      <c r="E159" s="84">
        <v>4328596.3899999997</v>
      </c>
      <c r="F159" s="85">
        <f t="shared" si="2"/>
        <v>3616003.6100000003</v>
      </c>
    </row>
    <row r="160" spans="1:6" ht="21.4" customHeight="1" x14ac:dyDescent="0.25">
      <c r="A160" s="42" t="s">
        <v>441</v>
      </c>
      <c r="B160" s="81" t="s">
        <v>234</v>
      </c>
      <c r="C160" s="82" t="s">
        <v>442</v>
      </c>
      <c r="D160" s="83">
        <v>7848800</v>
      </c>
      <c r="E160" s="84">
        <v>4247871.3899999997</v>
      </c>
      <c r="F160" s="85">
        <f t="shared" si="2"/>
        <v>3600928.6100000003</v>
      </c>
    </row>
    <row r="161" spans="1:6" ht="18" x14ac:dyDescent="0.25">
      <c r="A161" s="25" t="s">
        <v>441</v>
      </c>
      <c r="B161" s="91" t="s">
        <v>234</v>
      </c>
      <c r="C161" s="70" t="s">
        <v>443</v>
      </c>
      <c r="D161" s="71">
        <v>7391100</v>
      </c>
      <c r="E161" s="92">
        <v>4247871.3899999997</v>
      </c>
      <c r="F161" s="93">
        <f t="shared" si="2"/>
        <v>3143228.6100000003</v>
      </c>
    </row>
    <row r="162" spans="1:6" ht="73.900000000000006" customHeight="1" x14ac:dyDescent="0.25">
      <c r="A162" s="25" t="s">
        <v>444</v>
      </c>
      <c r="B162" s="91" t="s">
        <v>234</v>
      </c>
      <c r="C162" s="70" t="s">
        <v>445</v>
      </c>
      <c r="D162" s="71">
        <v>7205300</v>
      </c>
      <c r="E162" s="92">
        <v>4062145.39</v>
      </c>
      <c r="F162" s="93">
        <f t="shared" si="2"/>
        <v>3143154.61</v>
      </c>
    </row>
    <row r="163" spans="1:6" ht="98.45" customHeight="1" x14ac:dyDescent="0.25">
      <c r="A163" s="47" t="s">
        <v>446</v>
      </c>
      <c r="B163" s="91" t="s">
        <v>234</v>
      </c>
      <c r="C163" s="70" t="s">
        <v>447</v>
      </c>
      <c r="D163" s="71">
        <v>6351300</v>
      </c>
      <c r="E163" s="92">
        <v>3488194.39</v>
      </c>
      <c r="F163" s="93">
        <f t="shared" si="2"/>
        <v>2863105.61</v>
      </c>
    </row>
    <row r="164" spans="1:6" ht="36.950000000000003" customHeight="1" x14ac:dyDescent="0.25">
      <c r="A164" s="25" t="s">
        <v>246</v>
      </c>
      <c r="B164" s="91" t="s">
        <v>234</v>
      </c>
      <c r="C164" s="70" t="s">
        <v>448</v>
      </c>
      <c r="D164" s="71">
        <v>6351300</v>
      </c>
      <c r="E164" s="92">
        <v>3488194.39</v>
      </c>
      <c r="F164" s="93">
        <f t="shared" si="2"/>
        <v>2863105.61</v>
      </c>
    </row>
    <row r="165" spans="1:6" ht="36.950000000000003" customHeight="1" x14ac:dyDescent="0.25">
      <c r="A165" s="25" t="s">
        <v>248</v>
      </c>
      <c r="B165" s="91" t="s">
        <v>234</v>
      </c>
      <c r="C165" s="70" t="s">
        <v>449</v>
      </c>
      <c r="D165" s="71">
        <v>6351300</v>
      </c>
      <c r="E165" s="92">
        <v>3488194.39</v>
      </c>
      <c r="F165" s="93">
        <f t="shared" si="2"/>
        <v>2863105.61</v>
      </c>
    </row>
    <row r="166" spans="1:6" ht="18" x14ac:dyDescent="0.25">
      <c r="A166" s="25" t="s">
        <v>250</v>
      </c>
      <c r="B166" s="91" t="s">
        <v>234</v>
      </c>
      <c r="C166" s="70" t="s">
        <v>450</v>
      </c>
      <c r="D166" s="71">
        <v>6351300</v>
      </c>
      <c r="E166" s="92">
        <v>3488194.39</v>
      </c>
      <c r="F166" s="93">
        <f t="shared" si="2"/>
        <v>2863105.61</v>
      </c>
    </row>
    <row r="167" spans="1:6" ht="98.45" customHeight="1" x14ac:dyDescent="0.25">
      <c r="A167" s="47" t="s">
        <v>451</v>
      </c>
      <c r="B167" s="91" t="s">
        <v>234</v>
      </c>
      <c r="C167" s="70" t="s">
        <v>452</v>
      </c>
      <c r="D167" s="71">
        <v>400000</v>
      </c>
      <c r="E167" s="92">
        <v>120024</v>
      </c>
      <c r="F167" s="93">
        <f t="shared" si="2"/>
        <v>279976</v>
      </c>
    </row>
    <row r="168" spans="1:6" ht="36.950000000000003" customHeight="1" x14ac:dyDescent="0.25">
      <c r="A168" s="25" t="s">
        <v>246</v>
      </c>
      <c r="B168" s="91" t="s">
        <v>234</v>
      </c>
      <c r="C168" s="70" t="s">
        <v>453</v>
      </c>
      <c r="D168" s="71">
        <v>400000</v>
      </c>
      <c r="E168" s="92">
        <v>120024</v>
      </c>
      <c r="F168" s="93">
        <f t="shared" si="2"/>
        <v>279976</v>
      </c>
    </row>
    <row r="169" spans="1:6" ht="36.950000000000003" customHeight="1" x14ac:dyDescent="0.25">
      <c r="A169" s="25" t="s">
        <v>248</v>
      </c>
      <c r="B169" s="91" t="s">
        <v>234</v>
      </c>
      <c r="C169" s="70" t="s">
        <v>454</v>
      </c>
      <c r="D169" s="71">
        <v>400000</v>
      </c>
      <c r="E169" s="92">
        <v>120024</v>
      </c>
      <c r="F169" s="93">
        <f t="shared" si="2"/>
        <v>279976</v>
      </c>
    </row>
    <row r="170" spans="1:6" ht="18" x14ac:dyDescent="0.25">
      <c r="A170" s="25" t="s">
        <v>250</v>
      </c>
      <c r="B170" s="91" t="s">
        <v>234</v>
      </c>
      <c r="C170" s="70" t="s">
        <v>455</v>
      </c>
      <c r="D170" s="71">
        <v>400000</v>
      </c>
      <c r="E170" s="92">
        <v>120024</v>
      </c>
      <c r="F170" s="93">
        <f t="shared" si="2"/>
        <v>279976</v>
      </c>
    </row>
    <row r="171" spans="1:6" ht="135.4" customHeight="1" x14ac:dyDescent="0.25">
      <c r="A171" s="47" t="s">
        <v>456</v>
      </c>
      <c r="B171" s="91" t="s">
        <v>234</v>
      </c>
      <c r="C171" s="70" t="s">
        <v>457</v>
      </c>
      <c r="D171" s="71">
        <v>454000</v>
      </c>
      <c r="E171" s="92">
        <v>453927</v>
      </c>
      <c r="F171" s="93">
        <f t="shared" si="2"/>
        <v>73</v>
      </c>
    </row>
    <row r="172" spans="1:6" ht="36.950000000000003" customHeight="1" x14ac:dyDescent="0.25">
      <c r="A172" s="25" t="s">
        <v>246</v>
      </c>
      <c r="B172" s="91" t="s">
        <v>234</v>
      </c>
      <c r="C172" s="70" t="s">
        <v>458</v>
      </c>
      <c r="D172" s="71">
        <v>454000</v>
      </c>
      <c r="E172" s="92">
        <v>453927</v>
      </c>
      <c r="F172" s="93">
        <f t="shared" si="2"/>
        <v>73</v>
      </c>
    </row>
    <row r="173" spans="1:6" ht="36.950000000000003" customHeight="1" x14ac:dyDescent="0.25">
      <c r="A173" s="25" t="s">
        <v>248</v>
      </c>
      <c r="B173" s="91" t="s">
        <v>234</v>
      </c>
      <c r="C173" s="70" t="s">
        <v>459</v>
      </c>
      <c r="D173" s="71">
        <v>454000</v>
      </c>
      <c r="E173" s="92">
        <v>453927</v>
      </c>
      <c r="F173" s="93">
        <f t="shared" si="2"/>
        <v>73</v>
      </c>
    </row>
    <row r="174" spans="1:6" ht="18" x14ac:dyDescent="0.25">
      <c r="A174" s="25" t="s">
        <v>250</v>
      </c>
      <c r="B174" s="91" t="s">
        <v>234</v>
      </c>
      <c r="C174" s="70" t="s">
        <v>460</v>
      </c>
      <c r="D174" s="71">
        <v>454000</v>
      </c>
      <c r="E174" s="92">
        <v>453927</v>
      </c>
      <c r="F174" s="93">
        <f t="shared" si="2"/>
        <v>73</v>
      </c>
    </row>
    <row r="175" spans="1:6" ht="73.900000000000006" customHeight="1" x14ac:dyDescent="0.25">
      <c r="A175" s="25" t="s">
        <v>461</v>
      </c>
      <c r="B175" s="91" t="s">
        <v>234</v>
      </c>
      <c r="C175" s="70" t="s">
        <v>462</v>
      </c>
      <c r="D175" s="71">
        <v>185800</v>
      </c>
      <c r="E175" s="92">
        <v>185726</v>
      </c>
      <c r="F175" s="93">
        <f t="shared" si="2"/>
        <v>74</v>
      </c>
    </row>
    <row r="176" spans="1:6" ht="98.45" customHeight="1" x14ac:dyDescent="0.25">
      <c r="A176" s="47" t="s">
        <v>463</v>
      </c>
      <c r="B176" s="91" t="s">
        <v>234</v>
      </c>
      <c r="C176" s="70" t="s">
        <v>464</v>
      </c>
      <c r="D176" s="71">
        <v>185800</v>
      </c>
      <c r="E176" s="92">
        <v>185726</v>
      </c>
      <c r="F176" s="93">
        <f t="shared" si="2"/>
        <v>74</v>
      </c>
    </row>
    <row r="177" spans="1:6" ht="36.950000000000003" customHeight="1" x14ac:dyDescent="0.25">
      <c r="A177" s="25" t="s">
        <v>246</v>
      </c>
      <c r="B177" s="91" t="s">
        <v>234</v>
      </c>
      <c r="C177" s="70" t="s">
        <v>465</v>
      </c>
      <c r="D177" s="71">
        <v>185800</v>
      </c>
      <c r="E177" s="92">
        <v>185726</v>
      </c>
      <c r="F177" s="93">
        <f t="shared" si="2"/>
        <v>74</v>
      </c>
    </row>
    <row r="178" spans="1:6" ht="36.950000000000003" customHeight="1" x14ac:dyDescent="0.25">
      <c r="A178" s="25" t="s">
        <v>248</v>
      </c>
      <c r="B178" s="91" t="s">
        <v>234</v>
      </c>
      <c r="C178" s="70" t="s">
        <v>466</v>
      </c>
      <c r="D178" s="71">
        <v>185800</v>
      </c>
      <c r="E178" s="92">
        <v>185726</v>
      </c>
      <c r="F178" s="93">
        <f t="shared" si="2"/>
        <v>74</v>
      </c>
    </row>
    <row r="179" spans="1:6" ht="18" x14ac:dyDescent="0.25">
      <c r="A179" s="25" t="s">
        <v>250</v>
      </c>
      <c r="B179" s="91" t="s">
        <v>234</v>
      </c>
      <c r="C179" s="70" t="s">
        <v>467</v>
      </c>
      <c r="D179" s="71">
        <v>185800</v>
      </c>
      <c r="E179" s="92">
        <v>185726</v>
      </c>
      <c r="F179" s="93">
        <f t="shared" si="2"/>
        <v>74</v>
      </c>
    </row>
    <row r="180" spans="1:6" ht="18" x14ac:dyDescent="0.25">
      <c r="A180" s="25" t="s">
        <v>441</v>
      </c>
      <c r="B180" s="91" t="s">
        <v>234</v>
      </c>
      <c r="C180" s="70" t="s">
        <v>468</v>
      </c>
      <c r="D180" s="71">
        <v>457700</v>
      </c>
      <c r="E180" s="92" t="s">
        <v>45</v>
      </c>
      <c r="F180" s="93">
        <f t="shared" si="2"/>
        <v>457700</v>
      </c>
    </row>
    <row r="181" spans="1:6" ht="18" x14ac:dyDescent="0.25">
      <c r="A181" s="25" t="s">
        <v>301</v>
      </c>
      <c r="B181" s="91" t="s">
        <v>234</v>
      </c>
      <c r="C181" s="70" t="s">
        <v>469</v>
      </c>
      <c r="D181" s="71">
        <v>457700</v>
      </c>
      <c r="E181" s="92" t="s">
        <v>45</v>
      </c>
      <c r="F181" s="93">
        <f t="shared" si="2"/>
        <v>457700</v>
      </c>
    </row>
    <row r="182" spans="1:6" ht="73.900000000000006" customHeight="1" x14ac:dyDescent="0.25">
      <c r="A182" s="25" t="s">
        <v>470</v>
      </c>
      <c r="B182" s="91" t="s">
        <v>234</v>
      </c>
      <c r="C182" s="70" t="s">
        <v>471</v>
      </c>
      <c r="D182" s="71">
        <v>457700</v>
      </c>
      <c r="E182" s="92" t="s">
        <v>45</v>
      </c>
      <c r="F182" s="93">
        <f t="shared" si="2"/>
        <v>457700</v>
      </c>
    </row>
    <row r="183" spans="1:6" ht="18" x14ac:dyDescent="0.25">
      <c r="A183" s="25" t="s">
        <v>285</v>
      </c>
      <c r="B183" s="91" t="s">
        <v>234</v>
      </c>
      <c r="C183" s="70" t="s">
        <v>472</v>
      </c>
      <c r="D183" s="71">
        <v>457700</v>
      </c>
      <c r="E183" s="92" t="s">
        <v>45</v>
      </c>
      <c r="F183" s="93">
        <f t="shared" si="2"/>
        <v>457700</v>
      </c>
    </row>
    <row r="184" spans="1:6" ht="18" x14ac:dyDescent="0.25">
      <c r="A184" s="25" t="s">
        <v>338</v>
      </c>
      <c r="B184" s="91" t="s">
        <v>234</v>
      </c>
      <c r="C184" s="70" t="s">
        <v>473</v>
      </c>
      <c r="D184" s="71">
        <v>457700</v>
      </c>
      <c r="E184" s="92" t="s">
        <v>45</v>
      </c>
      <c r="F184" s="93">
        <f t="shared" si="2"/>
        <v>457700</v>
      </c>
    </row>
    <row r="185" spans="1:6" ht="24.6" customHeight="1" x14ac:dyDescent="0.25">
      <c r="A185" s="42" t="s">
        <v>474</v>
      </c>
      <c r="B185" s="81" t="s">
        <v>234</v>
      </c>
      <c r="C185" s="82" t="s">
        <v>475</v>
      </c>
      <c r="D185" s="83">
        <v>95800</v>
      </c>
      <c r="E185" s="84">
        <v>80725</v>
      </c>
      <c r="F185" s="85">
        <f t="shared" si="2"/>
        <v>15075</v>
      </c>
    </row>
    <row r="186" spans="1:6" ht="24.6" customHeight="1" x14ac:dyDescent="0.25">
      <c r="A186" s="25" t="s">
        <v>474</v>
      </c>
      <c r="B186" s="91" t="s">
        <v>234</v>
      </c>
      <c r="C186" s="70" t="s">
        <v>476</v>
      </c>
      <c r="D186" s="71">
        <v>95800</v>
      </c>
      <c r="E186" s="92">
        <v>80725</v>
      </c>
      <c r="F186" s="93">
        <f t="shared" si="2"/>
        <v>15075</v>
      </c>
    </row>
    <row r="187" spans="1:6" ht="61.5" customHeight="1" x14ac:dyDescent="0.25">
      <c r="A187" s="25" t="s">
        <v>477</v>
      </c>
      <c r="B187" s="91" t="s">
        <v>234</v>
      </c>
      <c r="C187" s="70" t="s">
        <v>478</v>
      </c>
      <c r="D187" s="71">
        <v>95800</v>
      </c>
      <c r="E187" s="92">
        <v>80725</v>
      </c>
      <c r="F187" s="93">
        <f t="shared" si="2"/>
        <v>15075</v>
      </c>
    </row>
    <row r="188" spans="1:6" ht="61.5" customHeight="1" x14ac:dyDescent="0.25">
      <c r="A188" s="25" t="s">
        <v>479</v>
      </c>
      <c r="B188" s="91" t="s">
        <v>234</v>
      </c>
      <c r="C188" s="70" t="s">
        <v>480</v>
      </c>
      <c r="D188" s="71">
        <v>95800</v>
      </c>
      <c r="E188" s="92">
        <v>80725</v>
      </c>
      <c r="F188" s="93">
        <f t="shared" si="2"/>
        <v>15075</v>
      </c>
    </row>
    <row r="189" spans="1:6" ht="36.950000000000003" customHeight="1" x14ac:dyDescent="0.25">
      <c r="A189" s="25" t="s">
        <v>246</v>
      </c>
      <c r="B189" s="91" t="s">
        <v>234</v>
      </c>
      <c r="C189" s="70" t="s">
        <v>481</v>
      </c>
      <c r="D189" s="71">
        <v>95800</v>
      </c>
      <c r="E189" s="92">
        <v>80725</v>
      </c>
      <c r="F189" s="93">
        <f t="shared" si="2"/>
        <v>15075</v>
      </c>
    </row>
    <row r="190" spans="1:6" ht="36.950000000000003" customHeight="1" x14ac:dyDescent="0.25">
      <c r="A190" s="25" t="s">
        <v>248</v>
      </c>
      <c r="B190" s="91" t="s">
        <v>234</v>
      </c>
      <c r="C190" s="70" t="s">
        <v>482</v>
      </c>
      <c r="D190" s="71">
        <v>95800</v>
      </c>
      <c r="E190" s="92">
        <v>80725</v>
      </c>
      <c r="F190" s="93">
        <f t="shared" si="2"/>
        <v>15075</v>
      </c>
    </row>
    <row r="191" spans="1:6" ht="18" x14ac:dyDescent="0.25">
      <c r="A191" s="25" t="s">
        <v>250</v>
      </c>
      <c r="B191" s="91" t="s">
        <v>234</v>
      </c>
      <c r="C191" s="70" t="s">
        <v>483</v>
      </c>
      <c r="D191" s="71">
        <v>95800</v>
      </c>
      <c r="E191" s="92">
        <v>80725</v>
      </c>
      <c r="F191" s="93">
        <f t="shared" si="2"/>
        <v>15075</v>
      </c>
    </row>
    <row r="192" spans="1:6" ht="21.4" customHeight="1" x14ac:dyDescent="0.25">
      <c r="A192" s="42" t="s">
        <v>484</v>
      </c>
      <c r="B192" s="81" t="s">
        <v>234</v>
      </c>
      <c r="C192" s="82" t="s">
        <v>485</v>
      </c>
      <c r="D192" s="83">
        <v>148302400</v>
      </c>
      <c r="E192" s="84">
        <v>61452232.57</v>
      </c>
      <c r="F192" s="85">
        <f t="shared" si="2"/>
        <v>86850167.430000007</v>
      </c>
    </row>
    <row r="193" spans="1:6" ht="21.4" customHeight="1" x14ac:dyDescent="0.25">
      <c r="A193" s="42" t="s">
        <v>486</v>
      </c>
      <c r="B193" s="81" t="s">
        <v>234</v>
      </c>
      <c r="C193" s="82" t="s">
        <v>487</v>
      </c>
      <c r="D193" s="83">
        <v>105703300</v>
      </c>
      <c r="E193" s="84">
        <v>56005066.049999997</v>
      </c>
      <c r="F193" s="85">
        <f t="shared" si="2"/>
        <v>49698233.950000003</v>
      </c>
    </row>
    <row r="194" spans="1:6" ht="18" x14ac:dyDescent="0.25">
      <c r="A194" s="25" t="s">
        <v>486</v>
      </c>
      <c r="B194" s="91" t="s">
        <v>234</v>
      </c>
      <c r="C194" s="70" t="s">
        <v>488</v>
      </c>
      <c r="D194" s="71">
        <v>105043800</v>
      </c>
      <c r="E194" s="92">
        <v>55480095</v>
      </c>
      <c r="F194" s="93">
        <f t="shared" si="2"/>
        <v>49563705</v>
      </c>
    </row>
    <row r="195" spans="1:6" ht="86.1" customHeight="1" x14ac:dyDescent="0.25">
      <c r="A195" s="47" t="s">
        <v>489</v>
      </c>
      <c r="B195" s="91" t="s">
        <v>234</v>
      </c>
      <c r="C195" s="70" t="s">
        <v>490</v>
      </c>
      <c r="D195" s="71">
        <v>570000</v>
      </c>
      <c r="E195" s="92" t="s">
        <v>45</v>
      </c>
      <c r="F195" s="93">
        <f t="shared" si="2"/>
        <v>570000</v>
      </c>
    </row>
    <row r="196" spans="1:6" ht="135.4" customHeight="1" x14ac:dyDescent="0.25">
      <c r="A196" s="47" t="s">
        <v>491</v>
      </c>
      <c r="B196" s="91" t="s">
        <v>234</v>
      </c>
      <c r="C196" s="70" t="s">
        <v>492</v>
      </c>
      <c r="D196" s="71">
        <v>570000</v>
      </c>
      <c r="E196" s="92" t="s">
        <v>45</v>
      </c>
      <c r="F196" s="93">
        <f t="shared" si="2"/>
        <v>570000</v>
      </c>
    </row>
    <row r="197" spans="1:6" ht="36.950000000000003" customHeight="1" x14ac:dyDescent="0.25">
      <c r="A197" s="25" t="s">
        <v>246</v>
      </c>
      <c r="B197" s="91" t="s">
        <v>234</v>
      </c>
      <c r="C197" s="70" t="s">
        <v>493</v>
      </c>
      <c r="D197" s="71">
        <v>570000</v>
      </c>
      <c r="E197" s="92" t="s">
        <v>45</v>
      </c>
      <c r="F197" s="93">
        <f t="shared" si="2"/>
        <v>570000</v>
      </c>
    </row>
    <row r="198" spans="1:6" ht="36.950000000000003" customHeight="1" x14ac:dyDescent="0.25">
      <c r="A198" s="25" t="s">
        <v>248</v>
      </c>
      <c r="B198" s="91" t="s">
        <v>234</v>
      </c>
      <c r="C198" s="70" t="s">
        <v>494</v>
      </c>
      <c r="D198" s="71">
        <v>570000</v>
      </c>
      <c r="E198" s="92" t="s">
        <v>45</v>
      </c>
      <c r="F198" s="93">
        <f t="shared" si="2"/>
        <v>570000</v>
      </c>
    </row>
    <row r="199" spans="1:6" ht="18" x14ac:dyDescent="0.25">
      <c r="A199" s="25" t="s">
        <v>250</v>
      </c>
      <c r="B199" s="91" t="s">
        <v>234</v>
      </c>
      <c r="C199" s="70" t="s">
        <v>495</v>
      </c>
      <c r="D199" s="71">
        <v>570000</v>
      </c>
      <c r="E199" s="92" t="s">
        <v>45</v>
      </c>
      <c r="F199" s="93">
        <f t="shared" si="2"/>
        <v>570000</v>
      </c>
    </row>
    <row r="200" spans="1:6" ht="61.5" customHeight="1" x14ac:dyDescent="0.25">
      <c r="A200" s="25" t="s">
        <v>496</v>
      </c>
      <c r="B200" s="91" t="s">
        <v>234</v>
      </c>
      <c r="C200" s="70" t="s">
        <v>497</v>
      </c>
      <c r="D200" s="71">
        <v>104473800</v>
      </c>
      <c r="E200" s="92">
        <v>55480095</v>
      </c>
      <c r="F200" s="93">
        <f t="shared" si="2"/>
        <v>48993705</v>
      </c>
    </row>
    <row r="201" spans="1:6" ht="221.45" customHeight="1" x14ac:dyDescent="0.25">
      <c r="A201" s="47" t="s">
        <v>498</v>
      </c>
      <c r="B201" s="91" t="s">
        <v>234</v>
      </c>
      <c r="C201" s="70" t="s">
        <v>499</v>
      </c>
      <c r="D201" s="71">
        <v>66199700</v>
      </c>
      <c r="E201" s="92">
        <v>23847230.359999999</v>
      </c>
      <c r="F201" s="93">
        <f t="shared" si="2"/>
        <v>42352469.640000001</v>
      </c>
    </row>
    <row r="202" spans="1:6" ht="36.950000000000003" customHeight="1" x14ac:dyDescent="0.25">
      <c r="A202" s="25" t="s">
        <v>500</v>
      </c>
      <c r="B202" s="91" t="s">
        <v>234</v>
      </c>
      <c r="C202" s="70" t="s">
        <v>501</v>
      </c>
      <c r="D202" s="71">
        <v>66199700</v>
      </c>
      <c r="E202" s="92">
        <v>23847230.359999999</v>
      </c>
      <c r="F202" s="93">
        <f t="shared" si="2"/>
        <v>42352469.640000001</v>
      </c>
    </row>
    <row r="203" spans="1:6" ht="18" x14ac:dyDescent="0.25">
      <c r="A203" s="25" t="s">
        <v>502</v>
      </c>
      <c r="B203" s="91" t="s">
        <v>234</v>
      </c>
      <c r="C203" s="70" t="s">
        <v>503</v>
      </c>
      <c r="D203" s="71">
        <v>66199700</v>
      </c>
      <c r="E203" s="92">
        <v>23847230.359999999</v>
      </c>
      <c r="F203" s="93">
        <f t="shared" si="2"/>
        <v>42352469.640000001</v>
      </c>
    </row>
    <row r="204" spans="1:6" ht="49.15" customHeight="1" x14ac:dyDescent="0.25">
      <c r="A204" s="25" t="s">
        <v>504</v>
      </c>
      <c r="B204" s="91" t="s">
        <v>234</v>
      </c>
      <c r="C204" s="70" t="s">
        <v>505</v>
      </c>
      <c r="D204" s="71">
        <v>66199700</v>
      </c>
      <c r="E204" s="92">
        <v>23847230.359999999</v>
      </c>
      <c r="F204" s="93">
        <f t="shared" si="2"/>
        <v>42352469.640000001</v>
      </c>
    </row>
    <row r="205" spans="1:6" ht="233.85" customHeight="1" x14ac:dyDescent="0.25">
      <c r="A205" s="47" t="s">
        <v>506</v>
      </c>
      <c r="B205" s="91" t="s">
        <v>234</v>
      </c>
      <c r="C205" s="70" t="s">
        <v>507</v>
      </c>
      <c r="D205" s="71">
        <v>36283800</v>
      </c>
      <c r="E205" s="92">
        <v>29814160.75</v>
      </c>
      <c r="F205" s="93">
        <f t="shared" si="2"/>
        <v>6469639.25</v>
      </c>
    </row>
    <row r="206" spans="1:6" ht="36.950000000000003" customHeight="1" x14ac:dyDescent="0.25">
      <c r="A206" s="25" t="s">
        <v>500</v>
      </c>
      <c r="B206" s="91" t="s">
        <v>234</v>
      </c>
      <c r="C206" s="70" t="s">
        <v>508</v>
      </c>
      <c r="D206" s="71">
        <v>36283800</v>
      </c>
      <c r="E206" s="92">
        <v>29814160.75</v>
      </c>
      <c r="F206" s="93">
        <f t="shared" si="2"/>
        <v>6469639.25</v>
      </c>
    </row>
    <row r="207" spans="1:6" ht="18" x14ac:dyDescent="0.25">
      <c r="A207" s="25" t="s">
        <v>502</v>
      </c>
      <c r="B207" s="91" t="s">
        <v>234</v>
      </c>
      <c r="C207" s="70" t="s">
        <v>509</v>
      </c>
      <c r="D207" s="71">
        <v>36283800</v>
      </c>
      <c r="E207" s="92">
        <v>29814160.75</v>
      </c>
      <c r="F207" s="93">
        <f t="shared" ref="F207:F270" si="3">IF(OR(D207="-",IF(E207="-",0,E207)&gt;=IF(D207="-",0,D207)),"-",IF(D207="-",0,D207)-IF(E207="-",0,E207))</f>
        <v>6469639.25</v>
      </c>
    </row>
    <row r="208" spans="1:6" ht="49.15" customHeight="1" x14ac:dyDescent="0.25">
      <c r="A208" s="25" t="s">
        <v>504</v>
      </c>
      <c r="B208" s="91" t="s">
        <v>234</v>
      </c>
      <c r="C208" s="70" t="s">
        <v>510</v>
      </c>
      <c r="D208" s="71">
        <v>36283800</v>
      </c>
      <c r="E208" s="92">
        <v>29814160.75</v>
      </c>
      <c r="F208" s="93">
        <f t="shared" si="3"/>
        <v>6469639.25</v>
      </c>
    </row>
    <row r="209" spans="1:6" ht="184.7" customHeight="1" x14ac:dyDescent="0.25">
      <c r="A209" s="47" t="s">
        <v>511</v>
      </c>
      <c r="B209" s="91" t="s">
        <v>234</v>
      </c>
      <c r="C209" s="70" t="s">
        <v>512</v>
      </c>
      <c r="D209" s="71">
        <v>1990300</v>
      </c>
      <c r="E209" s="92">
        <v>1818703.89</v>
      </c>
      <c r="F209" s="93">
        <f t="shared" si="3"/>
        <v>171596.1100000001</v>
      </c>
    </row>
    <row r="210" spans="1:6" ht="36.950000000000003" customHeight="1" x14ac:dyDescent="0.25">
      <c r="A210" s="25" t="s">
        <v>500</v>
      </c>
      <c r="B210" s="91" t="s">
        <v>234</v>
      </c>
      <c r="C210" s="70" t="s">
        <v>513</v>
      </c>
      <c r="D210" s="71">
        <v>1990300</v>
      </c>
      <c r="E210" s="92">
        <v>1818703.89</v>
      </c>
      <c r="F210" s="93">
        <f t="shared" si="3"/>
        <v>171596.1100000001</v>
      </c>
    </row>
    <row r="211" spans="1:6" ht="18" x14ac:dyDescent="0.25">
      <c r="A211" s="25" t="s">
        <v>502</v>
      </c>
      <c r="B211" s="91" t="s">
        <v>234</v>
      </c>
      <c r="C211" s="70" t="s">
        <v>514</v>
      </c>
      <c r="D211" s="71">
        <v>1990300</v>
      </c>
      <c r="E211" s="92">
        <v>1818703.89</v>
      </c>
      <c r="F211" s="93">
        <f t="shared" si="3"/>
        <v>171596.1100000001</v>
      </c>
    </row>
    <row r="212" spans="1:6" ht="49.15" customHeight="1" x14ac:dyDescent="0.25">
      <c r="A212" s="25" t="s">
        <v>504</v>
      </c>
      <c r="B212" s="91" t="s">
        <v>234</v>
      </c>
      <c r="C212" s="70" t="s">
        <v>515</v>
      </c>
      <c r="D212" s="71">
        <v>1990300</v>
      </c>
      <c r="E212" s="92">
        <v>1818703.89</v>
      </c>
      <c r="F212" s="93">
        <f t="shared" si="3"/>
        <v>171596.1100000001</v>
      </c>
    </row>
    <row r="213" spans="1:6" ht="18" x14ac:dyDescent="0.25">
      <c r="A213" s="25" t="s">
        <v>486</v>
      </c>
      <c r="B213" s="91" t="s">
        <v>234</v>
      </c>
      <c r="C213" s="70" t="s">
        <v>516</v>
      </c>
      <c r="D213" s="71">
        <v>558600</v>
      </c>
      <c r="E213" s="92">
        <v>434184.15</v>
      </c>
      <c r="F213" s="93">
        <f t="shared" si="3"/>
        <v>124415.84999999998</v>
      </c>
    </row>
    <row r="214" spans="1:6" ht="86.1" customHeight="1" x14ac:dyDescent="0.25">
      <c r="A214" s="25" t="s">
        <v>517</v>
      </c>
      <c r="B214" s="91" t="s">
        <v>234</v>
      </c>
      <c r="C214" s="70" t="s">
        <v>518</v>
      </c>
      <c r="D214" s="71">
        <v>558600</v>
      </c>
      <c r="E214" s="92">
        <v>434184.15</v>
      </c>
      <c r="F214" s="93">
        <f t="shared" si="3"/>
        <v>124415.84999999998</v>
      </c>
    </row>
    <row r="215" spans="1:6" ht="110.65" customHeight="1" x14ac:dyDescent="0.25">
      <c r="A215" s="47" t="s">
        <v>519</v>
      </c>
      <c r="B215" s="91" t="s">
        <v>234</v>
      </c>
      <c r="C215" s="70" t="s">
        <v>520</v>
      </c>
      <c r="D215" s="71">
        <v>558600</v>
      </c>
      <c r="E215" s="92">
        <v>434184.15</v>
      </c>
      <c r="F215" s="93">
        <f t="shared" si="3"/>
        <v>124415.84999999998</v>
      </c>
    </row>
    <row r="216" spans="1:6" ht="36.950000000000003" customHeight="1" x14ac:dyDescent="0.25">
      <c r="A216" s="25" t="s">
        <v>246</v>
      </c>
      <c r="B216" s="91" t="s">
        <v>234</v>
      </c>
      <c r="C216" s="70" t="s">
        <v>521</v>
      </c>
      <c r="D216" s="71">
        <v>558600</v>
      </c>
      <c r="E216" s="92">
        <v>434184.15</v>
      </c>
      <c r="F216" s="93">
        <f t="shared" si="3"/>
        <v>124415.84999999998</v>
      </c>
    </row>
    <row r="217" spans="1:6" ht="36.950000000000003" customHeight="1" x14ac:dyDescent="0.25">
      <c r="A217" s="25" t="s">
        <v>248</v>
      </c>
      <c r="B217" s="91" t="s">
        <v>234</v>
      </c>
      <c r="C217" s="70" t="s">
        <v>522</v>
      </c>
      <c r="D217" s="71">
        <v>558600</v>
      </c>
      <c r="E217" s="92">
        <v>434184.15</v>
      </c>
      <c r="F217" s="93">
        <f t="shared" si="3"/>
        <v>124415.84999999998</v>
      </c>
    </row>
    <row r="218" spans="1:6" ht="18" x14ac:dyDescent="0.25">
      <c r="A218" s="25" t="s">
        <v>250</v>
      </c>
      <c r="B218" s="91" t="s">
        <v>234</v>
      </c>
      <c r="C218" s="70" t="s">
        <v>523</v>
      </c>
      <c r="D218" s="71">
        <v>558600</v>
      </c>
      <c r="E218" s="92">
        <v>434184.15</v>
      </c>
      <c r="F218" s="93">
        <f t="shared" si="3"/>
        <v>124415.84999999998</v>
      </c>
    </row>
    <row r="219" spans="1:6" ht="18" x14ac:dyDescent="0.25">
      <c r="A219" s="25" t="s">
        <v>486</v>
      </c>
      <c r="B219" s="91" t="s">
        <v>234</v>
      </c>
      <c r="C219" s="70" t="s">
        <v>524</v>
      </c>
      <c r="D219" s="71">
        <v>100900</v>
      </c>
      <c r="E219" s="92">
        <v>90786.9</v>
      </c>
      <c r="F219" s="93">
        <f t="shared" si="3"/>
        <v>10113.100000000006</v>
      </c>
    </row>
    <row r="220" spans="1:6" ht="18" x14ac:dyDescent="0.25">
      <c r="A220" s="25" t="s">
        <v>301</v>
      </c>
      <c r="B220" s="91" t="s">
        <v>234</v>
      </c>
      <c r="C220" s="70" t="s">
        <v>525</v>
      </c>
      <c r="D220" s="71">
        <v>100900</v>
      </c>
      <c r="E220" s="92">
        <v>90786.9</v>
      </c>
      <c r="F220" s="93">
        <f t="shared" si="3"/>
        <v>10113.100000000006</v>
      </c>
    </row>
    <row r="221" spans="1:6" ht="24.6" customHeight="1" x14ac:dyDescent="0.25">
      <c r="A221" s="25" t="s">
        <v>394</v>
      </c>
      <c r="B221" s="91" t="s">
        <v>234</v>
      </c>
      <c r="C221" s="70" t="s">
        <v>526</v>
      </c>
      <c r="D221" s="71">
        <v>75900</v>
      </c>
      <c r="E221" s="92">
        <v>75786.899999999994</v>
      </c>
      <c r="F221" s="93">
        <f t="shared" si="3"/>
        <v>113.10000000000582</v>
      </c>
    </row>
    <row r="222" spans="1:6" ht="36.950000000000003" customHeight="1" x14ac:dyDescent="0.25">
      <c r="A222" s="25" t="s">
        <v>246</v>
      </c>
      <c r="B222" s="91" t="s">
        <v>234</v>
      </c>
      <c r="C222" s="70" t="s">
        <v>527</v>
      </c>
      <c r="D222" s="71">
        <v>75900</v>
      </c>
      <c r="E222" s="92">
        <v>75786.899999999994</v>
      </c>
      <c r="F222" s="93">
        <f t="shared" si="3"/>
        <v>113.10000000000582</v>
      </c>
    </row>
    <row r="223" spans="1:6" ht="36.950000000000003" customHeight="1" x14ac:dyDescent="0.25">
      <c r="A223" s="25" t="s">
        <v>248</v>
      </c>
      <c r="B223" s="91" t="s">
        <v>234</v>
      </c>
      <c r="C223" s="70" t="s">
        <v>528</v>
      </c>
      <c r="D223" s="71">
        <v>75900</v>
      </c>
      <c r="E223" s="92">
        <v>75786.899999999994</v>
      </c>
      <c r="F223" s="93">
        <f t="shared" si="3"/>
        <v>113.10000000000582</v>
      </c>
    </row>
    <row r="224" spans="1:6" ht="18" x14ac:dyDescent="0.25">
      <c r="A224" s="25" t="s">
        <v>250</v>
      </c>
      <c r="B224" s="91" t="s">
        <v>234</v>
      </c>
      <c r="C224" s="70" t="s">
        <v>529</v>
      </c>
      <c r="D224" s="71">
        <v>75900</v>
      </c>
      <c r="E224" s="92">
        <v>75786.899999999994</v>
      </c>
      <c r="F224" s="93">
        <f t="shared" si="3"/>
        <v>113.10000000000582</v>
      </c>
    </row>
    <row r="225" spans="1:6" ht="24.6" customHeight="1" x14ac:dyDescent="0.25">
      <c r="A225" s="25" t="s">
        <v>530</v>
      </c>
      <c r="B225" s="91" t="s">
        <v>234</v>
      </c>
      <c r="C225" s="70" t="s">
        <v>531</v>
      </c>
      <c r="D225" s="71">
        <v>25000</v>
      </c>
      <c r="E225" s="92">
        <v>15000</v>
      </c>
      <c r="F225" s="93">
        <f t="shared" si="3"/>
        <v>10000</v>
      </c>
    </row>
    <row r="226" spans="1:6" ht="36.950000000000003" customHeight="1" x14ac:dyDescent="0.25">
      <c r="A226" s="25" t="s">
        <v>246</v>
      </c>
      <c r="B226" s="91" t="s">
        <v>234</v>
      </c>
      <c r="C226" s="70" t="s">
        <v>532</v>
      </c>
      <c r="D226" s="71">
        <v>25000</v>
      </c>
      <c r="E226" s="92">
        <v>15000</v>
      </c>
      <c r="F226" s="93">
        <f t="shared" si="3"/>
        <v>10000</v>
      </c>
    </row>
    <row r="227" spans="1:6" ht="36.950000000000003" customHeight="1" x14ac:dyDescent="0.25">
      <c r="A227" s="25" t="s">
        <v>248</v>
      </c>
      <c r="B227" s="91" t="s">
        <v>234</v>
      </c>
      <c r="C227" s="70" t="s">
        <v>533</v>
      </c>
      <c r="D227" s="71">
        <v>25000</v>
      </c>
      <c r="E227" s="92">
        <v>15000</v>
      </c>
      <c r="F227" s="93">
        <f t="shared" si="3"/>
        <v>10000</v>
      </c>
    </row>
    <row r="228" spans="1:6" ht="18" x14ac:dyDescent="0.25">
      <c r="A228" s="25" t="s">
        <v>250</v>
      </c>
      <c r="B228" s="91" t="s">
        <v>234</v>
      </c>
      <c r="C228" s="70" t="s">
        <v>534</v>
      </c>
      <c r="D228" s="71">
        <v>25000</v>
      </c>
      <c r="E228" s="92">
        <v>15000</v>
      </c>
      <c r="F228" s="93">
        <f t="shared" si="3"/>
        <v>10000</v>
      </c>
    </row>
    <row r="229" spans="1:6" ht="21.4" customHeight="1" x14ac:dyDescent="0.25">
      <c r="A229" s="42" t="s">
        <v>535</v>
      </c>
      <c r="B229" s="81" t="s">
        <v>234</v>
      </c>
      <c r="C229" s="82" t="s">
        <v>536</v>
      </c>
      <c r="D229" s="83">
        <v>5167400</v>
      </c>
      <c r="E229" s="84">
        <v>980419.87</v>
      </c>
      <c r="F229" s="85">
        <f t="shared" si="3"/>
        <v>4186980.13</v>
      </c>
    </row>
    <row r="230" spans="1:6" ht="18" x14ac:dyDescent="0.25">
      <c r="A230" s="25" t="s">
        <v>535</v>
      </c>
      <c r="B230" s="91" t="s">
        <v>234</v>
      </c>
      <c r="C230" s="70" t="s">
        <v>537</v>
      </c>
      <c r="D230" s="71">
        <v>4963000</v>
      </c>
      <c r="E230" s="92">
        <v>804084.62</v>
      </c>
      <c r="F230" s="93">
        <f t="shared" si="3"/>
        <v>4158915.38</v>
      </c>
    </row>
    <row r="231" spans="1:6" ht="110.65" customHeight="1" x14ac:dyDescent="0.25">
      <c r="A231" s="47" t="s">
        <v>538</v>
      </c>
      <c r="B231" s="91" t="s">
        <v>234</v>
      </c>
      <c r="C231" s="70" t="s">
        <v>539</v>
      </c>
      <c r="D231" s="71">
        <v>760100</v>
      </c>
      <c r="E231" s="92">
        <v>750095.6</v>
      </c>
      <c r="F231" s="93">
        <f t="shared" si="3"/>
        <v>10004.400000000023</v>
      </c>
    </row>
    <row r="232" spans="1:6" ht="135.4" customHeight="1" x14ac:dyDescent="0.25">
      <c r="A232" s="47" t="s">
        <v>540</v>
      </c>
      <c r="B232" s="91" t="s">
        <v>234</v>
      </c>
      <c r="C232" s="70" t="s">
        <v>541</v>
      </c>
      <c r="D232" s="71">
        <v>155100</v>
      </c>
      <c r="E232" s="92">
        <v>155054</v>
      </c>
      <c r="F232" s="93">
        <f t="shared" si="3"/>
        <v>46</v>
      </c>
    </row>
    <row r="233" spans="1:6" ht="36.950000000000003" customHeight="1" x14ac:dyDescent="0.25">
      <c r="A233" s="25" t="s">
        <v>246</v>
      </c>
      <c r="B233" s="91" t="s">
        <v>234</v>
      </c>
      <c r="C233" s="70" t="s">
        <v>542</v>
      </c>
      <c r="D233" s="71">
        <v>155100</v>
      </c>
      <c r="E233" s="92">
        <v>155054</v>
      </c>
      <c r="F233" s="93">
        <f t="shared" si="3"/>
        <v>46</v>
      </c>
    </row>
    <row r="234" spans="1:6" ht="36.950000000000003" customHeight="1" x14ac:dyDescent="0.25">
      <c r="A234" s="25" t="s">
        <v>248</v>
      </c>
      <c r="B234" s="91" t="s">
        <v>234</v>
      </c>
      <c r="C234" s="70" t="s">
        <v>543</v>
      </c>
      <c r="D234" s="71">
        <v>155100</v>
      </c>
      <c r="E234" s="92">
        <v>155054</v>
      </c>
      <c r="F234" s="93">
        <f t="shared" si="3"/>
        <v>46</v>
      </c>
    </row>
    <row r="235" spans="1:6" ht="18" x14ac:dyDescent="0.25">
      <c r="A235" s="25" t="s">
        <v>250</v>
      </c>
      <c r="B235" s="91" t="s">
        <v>234</v>
      </c>
      <c r="C235" s="70" t="s">
        <v>544</v>
      </c>
      <c r="D235" s="71">
        <v>155100</v>
      </c>
      <c r="E235" s="92">
        <v>155054</v>
      </c>
      <c r="F235" s="93">
        <f t="shared" si="3"/>
        <v>46</v>
      </c>
    </row>
    <row r="236" spans="1:6" ht="147.6" customHeight="1" x14ac:dyDescent="0.25">
      <c r="A236" s="47" t="s">
        <v>545</v>
      </c>
      <c r="B236" s="91" t="s">
        <v>234</v>
      </c>
      <c r="C236" s="70" t="s">
        <v>546</v>
      </c>
      <c r="D236" s="71">
        <v>605000</v>
      </c>
      <c r="E236" s="92">
        <v>595041.6</v>
      </c>
      <c r="F236" s="93">
        <f t="shared" si="3"/>
        <v>9958.4000000000233</v>
      </c>
    </row>
    <row r="237" spans="1:6" ht="36.950000000000003" customHeight="1" x14ac:dyDescent="0.25">
      <c r="A237" s="25" t="s">
        <v>246</v>
      </c>
      <c r="B237" s="91" t="s">
        <v>234</v>
      </c>
      <c r="C237" s="70" t="s">
        <v>547</v>
      </c>
      <c r="D237" s="71">
        <v>605000</v>
      </c>
      <c r="E237" s="92">
        <v>595041.6</v>
      </c>
      <c r="F237" s="93">
        <f t="shared" si="3"/>
        <v>9958.4000000000233</v>
      </c>
    </row>
    <row r="238" spans="1:6" ht="36.950000000000003" customHeight="1" x14ac:dyDescent="0.25">
      <c r="A238" s="25" t="s">
        <v>248</v>
      </c>
      <c r="B238" s="91" t="s">
        <v>234</v>
      </c>
      <c r="C238" s="70" t="s">
        <v>548</v>
      </c>
      <c r="D238" s="71">
        <v>605000</v>
      </c>
      <c r="E238" s="92">
        <v>595041.6</v>
      </c>
      <c r="F238" s="93">
        <f t="shared" si="3"/>
        <v>9958.4000000000233</v>
      </c>
    </row>
    <row r="239" spans="1:6" ht="18" x14ac:dyDescent="0.25">
      <c r="A239" s="25" t="s">
        <v>250</v>
      </c>
      <c r="B239" s="91" t="s">
        <v>234</v>
      </c>
      <c r="C239" s="70" t="s">
        <v>549</v>
      </c>
      <c r="D239" s="71">
        <v>605000</v>
      </c>
      <c r="E239" s="92">
        <v>595041.6</v>
      </c>
      <c r="F239" s="93">
        <f t="shared" si="3"/>
        <v>9958.4000000000233</v>
      </c>
    </row>
    <row r="240" spans="1:6" ht="110.65" customHeight="1" x14ac:dyDescent="0.25">
      <c r="A240" s="47" t="s">
        <v>550</v>
      </c>
      <c r="B240" s="91" t="s">
        <v>234</v>
      </c>
      <c r="C240" s="70" t="s">
        <v>551</v>
      </c>
      <c r="D240" s="71">
        <v>4202900</v>
      </c>
      <c r="E240" s="92">
        <v>53989.02</v>
      </c>
      <c r="F240" s="93">
        <f t="shared" si="3"/>
        <v>4148910.98</v>
      </c>
    </row>
    <row r="241" spans="1:6" ht="184.7" customHeight="1" x14ac:dyDescent="0.25">
      <c r="A241" s="47" t="s">
        <v>552</v>
      </c>
      <c r="B241" s="91" t="s">
        <v>234</v>
      </c>
      <c r="C241" s="70" t="s">
        <v>553</v>
      </c>
      <c r="D241" s="71">
        <v>4202900</v>
      </c>
      <c r="E241" s="92">
        <v>53989.02</v>
      </c>
      <c r="F241" s="93">
        <f t="shared" si="3"/>
        <v>4148910.98</v>
      </c>
    </row>
    <row r="242" spans="1:6" ht="18" x14ac:dyDescent="0.25">
      <c r="A242" s="25" t="s">
        <v>285</v>
      </c>
      <c r="B242" s="91" t="s">
        <v>234</v>
      </c>
      <c r="C242" s="70" t="s">
        <v>554</v>
      </c>
      <c r="D242" s="71">
        <v>4202900</v>
      </c>
      <c r="E242" s="92">
        <v>53989.02</v>
      </c>
      <c r="F242" s="93">
        <f t="shared" si="3"/>
        <v>4148910.98</v>
      </c>
    </row>
    <row r="243" spans="1:6" ht="61.5" customHeight="1" x14ac:dyDescent="0.25">
      <c r="A243" s="25" t="s">
        <v>555</v>
      </c>
      <c r="B243" s="91" t="s">
        <v>234</v>
      </c>
      <c r="C243" s="70" t="s">
        <v>556</v>
      </c>
      <c r="D243" s="71">
        <v>4202900</v>
      </c>
      <c r="E243" s="92">
        <v>53989.02</v>
      </c>
      <c r="F243" s="93">
        <f t="shared" si="3"/>
        <v>4148910.98</v>
      </c>
    </row>
    <row r="244" spans="1:6" ht="61.5" customHeight="1" x14ac:dyDescent="0.25">
      <c r="A244" s="25" t="s">
        <v>557</v>
      </c>
      <c r="B244" s="91" t="s">
        <v>234</v>
      </c>
      <c r="C244" s="70" t="s">
        <v>558</v>
      </c>
      <c r="D244" s="71">
        <v>4202900</v>
      </c>
      <c r="E244" s="92">
        <v>53989.02</v>
      </c>
      <c r="F244" s="93">
        <f t="shared" si="3"/>
        <v>4148910.98</v>
      </c>
    </row>
    <row r="245" spans="1:6" ht="18" x14ac:dyDescent="0.25">
      <c r="A245" s="25" t="s">
        <v>535</v>
      </c>
      <c r="B245" s="91" t="s">
        <v>234</v>
      </c>
      <c r="C245" s="70" t="s">
        <v>559</v>
      </c>
      <c r="D245" s="71">
        <v>204400</v>
      </c>
      <c r="E245" s="92">
        <v>176335.25</v>
      </c>
      <c r="F245" s="93">
        <f t="shared" si="3"/>
        <v>28064.75</v>
      </c>
    </row>
    <row r="246" spans="1:6" ht="18" x14ac:dyDescent="0.25">
      <c r="A246" s="25" t="s">
        <v>301</v>
      </c>
      <c r="B246" s="91" t="s">
        <v>234</v>
      </c>
      <c r="C246" s="70" t="s">
        <v>560</v>
      </c>
      <c r="D246" s="71">
        <v>204400</v>
      </c>
      <c r="E246" s="92">
        <v>176335.25</v>
      </c>
      <c r="F246" s="93">
        <f t="shared" si="3"/>
        <v>28064.75</v>
      </c>
    </row>
    <row r="247" spans="1:6" ht="18" x14ac:dyDescent="0.25">
      <c r="A247" s="25" t="s">
        <v>308</v>
      </c>
      <c r="B247" s="91" t="s">
        <v>234</v>
      </c>
      <c r="C247" s="70" t="s">
        <v>561</v>
      </c>
      <c r="D247" s="71">
        <v>130600</v>
      </c>
      <c r="E247" s="92">
        <v>130538.85</v>
      </c>
      <c r="F247" s="93">
        <f t="shared" si="3"/>
        <v>61.149999999994179</v>
      </c>
    </row>
    <row r="248" spans="1:6" ht="36.950000000000003" customHeight="1" x14ac:dyDescent="0.25">
      <c r="A248" s="25" t="s">
        <v>246</v>
      </c>
      <c r="B248" s="91" t="s">
        <v>234</v>
      </c>
      <c r="C248" s="70" t="s">
        <v>562</v>
      </c>
      <c r="D248" s="71">
        <v>130600</v>
      </c>
      <c r="E248" s="92">
        <v>130538.85</v>
      </c>
      <c r="F248" s="93">
        <f t="shared" si="3"/>
        <v>61.149999999994179</v>
      </c>
    </row>
    <row r="249" spans="1:6" ht="36.950000000000003" customHeight="1" x14ac:dyDescent="0.25">
      <c r="A249" s="25" t="s">
        <v>248</v>
      </c>
      <c r="B249" s="91" t="s">
        <v>234</v>
      </c>
      <c r="C249" s="70" t="s">
        <v>563</v>
      </c>
      <c r="D249" s="71">
        <v>130600</v>
      </c>
      <c r="E249" s="92">
        <v>130538.85</v>
      </c>
      <c r="F249" s="93">
        <f t="shared" si="3"/>
        <v>61.149999999994179</v>
      </c>
    </row>
    <row r="250" spans="1:6" ht="18" x14ac:dyDescent="0.25">
      <c r="A250" s="25" t="s">
        <v>250</v>
      </c>
      <c r="B250" s="91" t="s">
        <v>234</v>
      </c>
      <c r="C250" s="70" t="s">
        <v>564</v>
      </c>
      <c r="D250" s="71">
        <v>130600</v>
      </c>
      <c r="E250" s="92">
        <v>130538.85</v>
      </c>
      <c r="F250" s="93">
        <f t="shared" si="3"/>
        <v>61.149999999994179</v>
      </c>
    </row>
    <row r="251" spans="1:6" ht="24.6" customHeight="1" x14ac:dyDescent="0.25">
      <c r="A251" s="25" t="s">
        <v>530</v>
      </c>
      <c r="B251" s="91" t="s">
        <v>234</v>
      </c>
      <c r="C251" s="70" t="s">
        <v>565</v>
      </c>
      <c r="D251" s="71">
        <v>52800</v>
      </c>
      <c r="E251" s="92">
        <v>26184.33</v>
      </c>
      <c r="F251" s="93">
        <f t="shared" si="3"/>
        <v>26615.67</v>
      </c>
    </row>
    <row r="252" spans="1:6" ht="36.950000000000003" customHeight="1" x14ac:dyDescent="0.25">
      <c r="A252" s="25" t="s">
        <v>246</v>
      </c>
      <c r="B252" s="91" t="s">
        <v>234</v>
      </c>
      <c r="C252" s="70" t="s">
        <v>566</v>
      </c>
      <c r="D252" s="71">
        <v>52800</v>
      </c>
      <c r="E252" s="92">
        <v>26184.33</v>
      </c>
      <c r="F252" s="93">
        <f t="shared" si="3"/>
        <v>26615.67</v>
      </c>
    </row>
    <row r="253" spans="1:6" ht="36.950000000000003" customHeight="1" x14ac:dyDescent="0.25">
      <c r="A253" s="25" t="s">
        <v>248</v>
      </c>
      <c r="B253" s="91" t="s">
        <v>234</v>
      </c>
      <c r="C253" s="70" t="s">
        <v>567</v>
      </c>
      <c r="D253" s="71">
        <v>52800</v>
      </c>
      <c r="E253" s="92">
        <v>26184.33</v>
      </c>
      <c r="F253" s="93">
        <f t="shared" si="3"/>
        <v>26615.67</v>
      </c>
    </row>
    <row r="254" spans="1:6" ht="18" x14ac:dyDescent="0.25">
      <c r="A254" s="25" t="s">
        <v>250</v>
      </c>
      <c r="B254" s="91" t="s">
        <v>234</v>
      </c>
      <c r="C254" s="70" t="s">
        <v>568</v>
      </c>
      <c r="D254" s="71">
        <v>25800</v>
      </c>
      <c r="E254" s="92">
        <v>15050</v>
      </c>
      <c r="F254" s="93">
        <f t="shared" si="3"/>
        <v>10750</v>
      </c>
    </row>
    <row r="255" spans="1:6" ht="18" x14ac:dyDescent="0.25">
      <c r="A255" s="25" t="s">
        <v>283</v>
      </c>
      <c r="B255" s="91" t="s">
        <v>234</v>
      </c>
      <c r="C255" s="70" t="s">
        <v>569</v>
      </c>
      <c r="D255" s="71">
        <v>27000</v>
      </c>
      <c r="E255" s="92">
        <v>11134.33</v>
      </c>
      <c r="F255" s="93">
        <f t="shared" si="3"/>
        <v>15865.67</v>
      </c>
    </row>
    <row r="256" spans="1:6" ht="49.15" customHeight="1" x14ac:dyDescent="0.25">
      <c r="A256" s="25" t="s">
        <v>570</v>
      </c>
      <c r="B256" s="91" t="s">
        <v>234</v>
      </c>
      <c r="C256" s="70" t="s">
        <v>571</v>
      </c>
      <c r="D256" s="71">
        <v>21000</v>
      </c>
      <c r="E256" s="92">
        <v>19612.07</v>
      </c>
      <c r="F256" s="93">
        <f t="shared" si="3"/>
        <v>1387.9300000000003</v>
      </c>
    </row>
    <row r="257" spans="1:6" ht="36.950000000000003" customHeight="1" x14ac:dyDescent="0.25">
      <c r="A257" s="25" t="s">
        <v>246</v>
      </c>
      <c r="B257" s="91" t="s">
        <v>234</v>
      </c>
      <c r="C257" s="70" t="s">
        <v>572</v>
      </c>
      <c r="D257" s="71">
        <v>21000</v>
      </c>
      <c r="E257" s="92">
        <v>19612.07</v>
      </c>
      <c r="F257" s="93">
        <f t="shared" si="3"/>
        <v>1387.9300000000003</v>
      </c>
    </row>
    <row r="258" spans="1:6" ht="36.950000000000003" customHeight="1" x14ac:dyDescent="0.25">
      <c r="A258" s="25" t="s">
        <v>248</v>
      </c>
      <c r="B258" s="91" t="s">
        <v>234</v>
      </c>
      <c r="C258" s="70" t="s">
        <v>573</v>
      </c>
      <c r="D258" s="71">
        <v>21000</v>
      </c>
      <c r="E258" s="92">
        <v>19612.07</v>
      </c>
      <c r="F258" s="93">
        <f t="shared" si="3"/>
        <v>1387.9300000000003</v>
      </c>
    </row>
    <row r="259" spans="1:6" ht="18" x14ac:dyDescent="0.25">
      <c r="A259" s="25" t="s">
        <v>250</v>
      </c>
      <c r="B259" s="91" t="s">
        <v>234</v>
      </c>
      <c r="C259" s="70" t="s">
        <v>574</v>
      </c>
      <c r="D259" s="71">
        <v>21000</v>
      </c>
      <c r="E259" s="92">
        <v>19612.07</v>
      </c>
      <c r="F259" s="93">
        <f t="shared" si="3"/>
        <v>1387.9300000000003</v>
      </c>
    </row>
    <row r="260" spans="1:6" ht="21.4" customHeight="1" x14ac:dyDescent="0.25">
      <c r="A260" s="42" t="s">
        <v>575</v>
      </c>
      <c r="B260" s="81" t="s">
        <v>234</v>
      </c>
      <c r="C260" s="82" t="s">
        <v>576</v>
      </c>
      <c r="D260" s="83">
        <v>37431700</v>
      </c>
      <c r="E260" s="84">
        <v>4466746.6500000004</v>
      </c>
      <c r="F260" s="85">
        <f t="shared" si="3"/>
        <v>32964953.350000001</v>
      </c>
    </row>
    <row r="261" spans="1:6" ht="18" x14ac:dyDescent="0.25">
      <c r="A261" s="25" t="s">
        <v>575</v>
      </c>
      <c r="B261" s="91" t="s">
        <v>234</v>
      </c>
      <c r="C261" s="70" t="s">
        <v>577</v>
      </c>
      <c r="D261" s="71">
        <v>6467000</v>
      </c>
      <c r="E261" s="92">
        <v>3917846.65</v>
      </c>
      <c r="F261" s="93">
        <f t="shared" si="3"/>
        <v>2549153.35</v>
      </c>
    </row>
    <row r="262" spans="1:6" ht="86.1" customHeight="1" x14ac:dyDescent="0.25">
      <c r="A262" s="25" t="s">
        <v>578</v>
      </c>
      <c r="B262" s="91" t="s">
        <v>234</v>
      </c>
      <c r="C262" s="70" t="s">
        <v>579</v>
      </c>
      <c r="D262" s="71">
        <v>2983200</v>
      </c>
      <c r="E262" s="92">
        <v>2223009.2799999998</v>
      </c>
      <c r="F262" s="93">
        <f t="shared" si="3"/>
        <v>760190.7200000002</v>
      </c>
    </row>
    <row r="263" spans="1:6" ht="123" customHeight="1" x14ac:dyDescent="0.25">
      <c r="A263" s="47" t="s">
        <v>580</v>
      </c>
      <c r="B263" s="91" t="s">
        <v>234</v>
      </c>
      <c r="C263" s="70" t="s">
        <v>581</v>
      </c>
      <c r="D263" s="71">
        <v>2983200</v>
      </c>
      <c r="E263" s="92">
        <v>2223009.2799999998</v>
      </c>
      <c r="F263" s="93">
        <f t="shared" si="3"/>
        <v>760190.7200000002</v>
      </c>
    </row>
    <row r="264" spans="1:6" ht="36.950000000000003" customHeight="1" x14ac:dyDescent="0.25">
      <c r="A264" s="25" t="s">
        <v>246</v>
      </c>
      <c r="B264" s="91" t="s">
        <v>234</v>
      </c>
      <c r="C264" s="70" t="s">
        <v>582</v>
      </c>
      <c r="D264" s="71">
        <v>2983200</v>
      </c>
      <c r="E264" s="92">
        <v>2223009.2799999998</v>
      </c>
      <c r="F264" s="93">
        <f t="shared" si="3"/>
        <v>760190.7200000002</v>
      </c>
    </row>
    <row r="265" spans="1:6" ht="36.950000000000003" customHeight="1" x14ac:dyDescent="0.25">
      <c r="A265" s="25" t="s">
        <v>248</v>
      </c>
      <c r="B265" s="91" t="s">
        <v>234</v>
      </c>
      <c r="C265" s="70" t="s">
        <v>583</v>
      </c>
      <c r="D265" s="71">
        <v>2983200</v>
      </c>
      <c r="E265" s="92">
        <v>2223009.2799999998</v>
      </c>
      <c r="F265" s="93">
        <f t="shared" si="3"/>
        <v>760190.7200000002</v>
      </c>
    </row>
    <row r="266" spans="1:6" ht="18" x14ac:dyDescent="0.25">
      <c r="A266" s="25" t="s">
        <v>250</v>
      </c>
      <c r="B266" s="91" t="s">
        <v>234</v>
      </c>
      <c r="C266" s="70" t="s">
        <v>584</v>
      </c>
      <c r="D266" s="71">
        <v>270800</v>
      </c>
      <c r="E266" s="92">
        <v>224866</v>
      </c>
      <c r="F266" s="93">
        <f t="shared" si="3"/>
        <v>45934</v>
      </c>
    </row>
    <row r="267" spans="1:6" ht="18" x14ac:dyDescent="0.25">
      <c r="A267" s="25" t="s">
        <v>283</v>
      </c>
      <c r="B267" s="91" t="s">
        <v>234</v>
      </c>
      <c r="C267" s="70" t="s">
        <v>585</v>
      </c>
      <c r="D267" s="71">
        <v>2712400</v>
      </c>
      <c r="E267" s="92">
        <v>1998143.28</v>
      </c>
      <c r="F267" s="93">
        <f t="shared" si="3"/>
        <v>714256.72</v>
      </c>
    </row>
    <row r="268" spans="1:6" ht="73.900000000000006" customHeight="1" x14ac:dyDescent="0.25">
      <c r="A268" s="25" t="s">
        <v>586</v>
      </c>
      <c r="B268" s="91" t="s">
        <v>234</v>
      </c>
      <c r="C268" s="70" t="s">
        <v>587</v>
      </c>
      <c r="D268" s="71">
        <v>426200</v>
      </c>
      <c r="E268" s="92">
        <v>267654</v>
      </c>
      <c r="F268" s="93">
        <f t="shared" si="3"/>
        <v>158546</v>
      </c>
    </row>
    <row r="269" spans="1:6" ht="98.45" customHeight="1" x14ac:dyDescent="0.25">
      <c r="A269" s="47" t="s">
        <v>588</v>
      </c>
      <c r="B269" s="91" t="s">
        <v>234</v>
      </c>
      <c r="C269" s="70" t="s">
        <v>589</v>
      </c>
      <c r="D269" s="71">
        <v>426200</v>
      </c>
      <c r="E269" s="92">
        <v>267654</v>
      </c>
      <c r="F269" s="93">
        <f t="shared" si="3"/>
        <v>158546</v>
      </c>
    </row>
    <row r="270" spans="1:6" ht="36.950000000000003" customHeight="1" x14ac:dyDescent="0.25">
      <c r="A270" s="25" t="s">
        <v>246</v>
      </c>
      <c r="B270" s="91" t="s">
        <v>234</v>
      </c>
      <c r="C270" s="70" t="s">
        <v>590</v>
      </c>
      <c r="D270" s="71">
        <v>426200</v>
      </c>
      <c r="E270" s="92">
        <v>267654</v>
      </c>
      <c r="F270" s="93">
        <f t="shared" si="3"/>
        <v>158546</v>
      </c>
    </row>
    <row r="271" spans="1:6" ht="36.950000000000003" customHeight="1" x14ac:dyDescent="0.25">
      <c r="A271" s="25" t="s">
        <v>248</v>
      </c>
      <c r="B271" s="91" t="s">
        <v>234</v>
      </c>
      <c r="C271" s="70" t="s">
        <v>591</v>
      </c>
      <c r="D271" s="71">
        <v>426200</v>
      </c>
      <c r="E271" s="92">
        <v>267654</v>
      </c>
      <c r="F271" s="93">
        <f t="shared" ref="F271:F334" si="4">IF(OR(D271="-",IF(E271="-",0,E271)&gt;=IF(D271="-",0,D271)),"-",IF(D271="-",0,D271)-IF(E271="-",0,E271))</f>
        <v>158546</v>
      </c>
    </row>
    <row r="272" spans="1:6" ht="18" x14ac:dyDescent="0.25">
      <c r="A272" s="25" t="s">
        <v>250</v>
      </c>
      <c r="B272" s="91" t="s">
        <v>234</v>
      </c>
      <c r="C272" s="70" t="s">
        <v>592</v>
      </c>
      <c r="D272" s="71">
        <v>426200</v>
      </c>
      <c r="E272" s="92">
        <v>267654</v>
      </c>
      <c r="F272" s="93">
        <f t="shared" si="4"/>
        <v>158546</v>
      </c>
    </row>
    <row r="273" spans="1:6" ht="86.1" customHeight="1" x14ac:dyDescent="0.25">
      <c r="A273" s="25" t="s">
        <v>593</v>
      </c>
      <c r="B273" s="91" t="s">
        <v>234</v>
      </c>
      <c r="C273" s="70" t="s">
        <v>594</v>
      </c>
      <c r="D273" s="71">
        <v>3057600</v>
      </c>
      <c r="E273" s="92">
        <v>1427183.37</v>
      </c>
      <c r="F273" s="93">
        <f t="shared" si="4"/>
        <v>1630416.63</v>
      </c>
    </row>
    <row r="274" spans="1:6" ht="110.65" customHeight="1" x14ac:dyDescent="0.25">
      <c r="A274" s="47" t="s">
        <v>595</v>
      </c>
      <c r="B274" s="91" t="s">
        <v>234</v>
      </c>
      <c r="C274" s="70" t="s">
        <v>596</v>
      </c>
      <c r="D274" s="71">
        <v>464400</v>
      </c>
      <c r="E274" s="92">
        <v>394021</v>
      </c>
      <c r="F274" s="93">
        <f t="shared" si="4"/>
        <v>70379</v>
      </c>
    </row>
    <row r="275" spans="1:6" ht="36.950000000000003" customHeight="1" x14ac:dyDescent="0.25">
      <c r="A275" s="25" t="s">
        <v>246</v>
      </c>
      <c r="B275" s="91" t="s">
        <v>234</v>
      </c>
      <c r="C275" s="70" t="s">
        <v>597</v>
      </c>
      <c r="D275" s="71">
        <v>464400</v>
      </c>
      <c r="E275" s="92">
        <v>394021</v>
      </c>
      <c r="F275" s="93">
        <f t="shared" si="4"/>
        <v>70379</v>
      </c>
    </row>
    <row r="276" spans="1:6" ht="36.950000000000003" customHeight="1" x14ac:dyDescent="0.25">
      <c r="A276" s="25" t="s">
        <v>248</v>
      </c>
      <c r="B276" s="91" t="s">
        <v>234</v>
      </c>
      <c r="C276" s="70" t="s">
        <v>598</v>
      </c>
      <c r="D276" s="71">
        <v>464400</v>
      </c>
      <c r="E276" s="92">
        <v>394021</v>
      </c>
      <c r="F276" s="93">
        <f t="shared" si="4"/>
        <v>70379</v>
      </c>
    </row>
    <row r="277" spans="1:6" ht="18" x14ac:dyDescent="0.25">
      <c r="A277" s="25" t="s">
        <v>250</v>
      </c>
      <c r="B277" s="91" t="s">
        <v>234</v>
      </c>
      <c r="C277" s="70" t="s">
        <v>599</v>
      </c>
      <c r="D277" s="71">
        <v>464400</v>
      </c>
      <c r="E277" s="92">
        <v>394021</v>
      </c>
      <c r="F277" s="93">
        <f t="shared" si="4"/>
        <v>70379</v>
      </c>
    </row>
    <row r="278" spans="1:6" ht="123" customHeight="1" x14ac:dyDescent="0.25">
      <c r="A278" s="47" t="s">
        <v>600</v>
      </c>
      <c r="B278" s="91" t="s">
        <v>234</v>
      </c>
      <c r="C278" s="70" t="s">
        <v>601</v>
      </c>
      <c r="D278" s="71">
        <v>491400</v>
      </c>
      <c r="E278" s="92">
        <v>294721.78999999998</v>
      </c>
      <c r="F278" s="93">
        <f t="shared" si="4"/>
        <v>196678.21000000002</v>
      </c>
    </row>
    <row r="279" spans="1:6" ht="36.950000000000003" customHeight="1" x14ac:dyDescent="0.25">
      <c r="A279" s="25" t="s">
        <v>246</v>
      </c>
      <c r="B279" s="91" t="s">
        <v>234</v>
      </c>
      <c r="C279" s="70" t="s">
        <v>602</v>
      </c>
      <c r="D279" s="71">
        <v>491400</v>
      </c>
      <c r="E279" s="92">
        <v>294721.78999999998</v>
      </c>
      <c r="F279" s="93">
        <f t="shared" si="4"/>
        <v>196678.21000000002</v>
      </c>
    </row>
    <row r="280" spans="1:6" ht="36.950000000000003" customHeight="1" x14ac:dyDescent="0.25">
      <c r="A280" s="25" t="s">
        <v>248</v>
      </c>
      <c r="B280" s="91" t="s">
        <v>234</v>
      </c>
      <c r="C280" s="70" t="s">
        <v>603</v>
      </c>
      <c r="D280" s="71">
        <v>491400</v>
      </c>
      <c r="E280" s="92">
        <v>294721.78999999998</v>
      </c>
      <c r="F280" s="93">
        <f t="shared" si="4"/>
        <v>196678.21000000002</v>
      </c>
    </row>
    <row r="281" spans="1:6" ht="18" x14ac:dyDescent="0.25">
      <c r="A281" s="25" t="s">
        <v>250</v>
      </c>
      <c r="B281" s="91" t="s">
        <v>234</v>
      </c>
      <c r="C281" s="70" t="s">
        <v>604</v>
      </c>
      <c r="D281" s="71">
        <v>491400</v>
      </c>
      <c r="E281" s="92">
        <v>294721.78999999998</v>
      </c>
      <c r="F281" s="93">
        <f t="shared" si="4"/>
        <v>196678.21000000002</v>
      </c>
    </row>
    <row r="282" spans="1:6" ht="110.65" customHeight="1" x14ac:dyDescent="0.25">
      <c r="A282" s="47" t="s">
        <v>605</v>
      </c>
      <c r="B282" s="91" t="s">
        <v>234</v>
      </c>
      <c r="C282" s="70" t="s">
        <v>606</v>
      </c>
      <c r="D282" s="71">
        <v>354000</v>
      </c>
      <c r="E282" s="92">
        <v>226498.58</v>
      </c>
      <c r="F282" s="93">
        <f t="shared" si="4"/>
        <v>127501.42000000001</v>
      </c>
    </row>
    <row r="283" spans="1:6" ht="36.950000000000003" customHeight="1" x14ac:dyDescent="0.25">
      <c r="A283" s="25" t="s">
        <v>246</v>
      </c>
      <c r="B283" s="91" t="s">
        <v>234</v>
      </c>
      <c r="C283" s="70" t="s">
        <v>607</v>
      </c>
      <c r="D283" s="71">
        <v>354000</v>
      </c>
      <c r="E283" s="92">
        <v>226498.58</v>
      </c>
      <c r="F283" s="93">
        <f t="shared" si="4"/>
        <v>127501.42000000001</v>
      </c>
    </row>
    <row r="284" spans="1:6" ht="36.950000000000003" customHeight="1" x14ac:dyDescent="0.25">
      <c r="A284" s="25" t="s">
        <v>248</v>
      </c>
      <c r="B284" s="91" t="s">
        <v>234</v>
      </c>
      <c r="C284" s="70" t="s">
        <v>608</v>
      </c>
      <c r="D284" s="71">
        <v>354000</v>
      </c>
      <c r="E284" s="92">
        <v>226498.58</v>
      </c>
      <c r="F284" s="93">
        <f t="shared" si="4"/>
        <v>127501.42000000001</v>
      </c>
    </row>
    <row r="285" spans="1:6" ht="18" x14ac:dyDescent="0.25">
      <c r="A285" s="25" t="s">
        <v>250</v>
      </c>
      <c r="B285" s="91" t="s">
        <v>234</v>
      </c>
      <c r="C285" s="70" t="s">
        <v>609</v>
      </c>
      <c r="D285" s="71">
        <v>300000</v>
      </c>
      <c r="E285" s="92">
        <v>214359.46</v>
      </c>
      <c r="F285" s="93">
        <f t="shared" si="4"/>
        <v>85640.540000000008</v>
      </c>
    </row>
    <row r="286" spans="1:6" ht="18" x14ac:dyDescent="0.25">
      <c r="A286" s="25" t="s">
        <v>283</v>
      </c>
      <c r="B286" s="91" t="s">
        <v>234</v>
      </c>
      <c r="C286" s="70" t="s">
        <v>610</v>
      </c>
      <c r="D286" s="71">
        <v>54000</v>
      </c>
      <c r="E286" s="92">
        <v>12139.12</v>
      </c>
      <c r="F286" s="93">
        <f t="shared" si="4"/>
        <v>41860.879999999997</v>
      </c>
    </row>
    <row r="287" spans="1:6" ht="147.6" customHeight="1" x14ac:dyDescent="0.25">
      <c r="A287" s="47" t="s">
        <v>611</v>
      </c>
      <c r="B287" s="91" t="s">
        <v>234</v>
      </c>
      <c r="C287" s="70" t="s">
        <v>612</v>
      </c>
      <c r="D287" s="71">
        <v>60000</v>
      </c>
      <c r="E287" s="92">
        <v>40000</v>
      </c>
      <c r="F287" s="93">
        <f t="shared" si="4"/>
        <v>20000</v>
      </c>
    </row>
    <row r="288" spans="1:6" ht="36.950000000000003" customHeight="1" x14ac:dyDescent="0.25">
      <c r="A288" s="25" t="s">
        <v>246</v>
      </c>
      <c r="B288" s="91" t="s">
        <v>234</v>
      </c>
      <c r="C288" s="70" t="s">
        <v>613</v>
      </c>
      <c r="D288" s="71">
        <v>60000</v>
      </c>
      <c r="E288" s="92">
        <v>40000</v>
      </c>
      <c r="F288" s="93">
        <f t="shared" si="4"/>
        <v>20000</v>
      </c>
    </row>
    <row r="289" spans="1:6" ht="36.950000000000003" customHeight="1" x14ac:dyDescent="0.25">
      <c r="A289" s="25" t="s">
        <v>248</v>
      </c>
      <c r="B289" s="91" t="s">
        <v>234</v>
      </c>
      <c r="C289" s="70" t="s">
        <v>614</v>
      </c>
      <c r="D289" s="71">
        <v>60000</v>
      </c>
      <c r="E289" s="92">
        <v>40000</v>
      </c>
      <c r="F289" s="93">
        <f t="shared" si="4"/>
        <v>20000</v>
      </c>
    </row>
    <row r="290" spans="1:6" ht="18" x14ac:dyDescent="0.25">
      <c r="A290" s="25" t="s">
        <v>250</v>
      </c>
      <c r="B290" s="91" t="s">
        <v>234</v>
      </c>
      <c r="C290" s="70" t="s">
        <v>615</v>
      </c>
      <c r="D290" s="71">
        <v>60000</v>
      </c>
      <c r="E290" s="92">
        <v>40000</v>
      </c>
      <c r="F290" s="93">
        <f t="shared" si="4"/>
        <v>20000</v>
      </c>
    </row>
    <row r="291" spans="1:6" ht="110.65" customHeight="1" x14ac:dyDescent="0.25">
      <c r="A291" s="47" t="s">
        <v>616</v>
      </c>
      <c r="B291" s="91" t="s">
        <v>234</v>
      </c>
      <c r="C291" s="70" t="s">
        <v>617</v>
      </c>
      <c r="D291" s="71">
        <v>1687800</v>
      </c>
      <c r="E291" s="92">
        <v>471942</v>
      </c>
      <c r="F291" s="93">
        <f t="shared" si="4"/>
        <v>1215858</v>
      </c>
    </row>
    <row r="292" spans="1:6" ht="36.950000000000003" customHeight="1" x14ac:dyDescent="0.25">
      <c r="A292" s="25" t="s">
        <v>246</v>
      </c>
      <c r="B292" s="91" t="s">
        <v>234</v>
      </c>
      <c r="C292" s="70" t="s">
        <v>618</v>
      </c>
      <c r="D292" s="71">
        <v>1687800</v>
      </c>
      <c r="E292" s="92">
        <v>471942</v>
      </c>
      <c r="F292" s="93">
        <f t="shared" si="4"/>
        <v>1215858</v>
      </c>
    </row>
    <row r="293" spans="1:6" ht="36.950000000000003" customHeight="1" x14ac:dyDescent="0.25">
      <c r="A293" s="25" t="s">
        <v>248</v>
      </c>
      <c r="B293" s="91" t="s">
        <v>234</v>
      </c>
      <c r="C293" s="70" t="s">
        <v>619</v>
      </c>
      <c r="D293" s="71">
        <v>1687800</v>
      </c>
      <c r="E293" s="92">
        <v>471942</v>
      </c>
      <c r="F293" s="93">
        <f t="shared" si="4"/>
        <v>1215858</v>
      </c>
    </row>
    <row r="294" spans="1:6" ht="18" x14ac:dyDescent="0.25">
      <c r="A294" s="25" t="s">
        <v>250</v>
      </c>
      <c r="B294" s="91" t="s">
        <v>234</v>
      </c>
      <c r="C294" s="70" t="s">
        <v>620</v>
      </c>
      <c r="D294" s="71">
        <v>1687800</v>
      </c>
      <c r="E294" s="92">
        <v>471942</v>
      </c>
      <c r="F294" s="93">
        <f t="shared" si="4"/>
        <v>1215858</v>
      </c>
    </row>
    <row r="295" spans="1:6" ht="18" x14ac:dyDescent="0.25">
      <c r="A295" s="25" t="s">
        <v>575</v>
      </c>
      <c r="B295" s="91" t="s">
        <v>234</v>
      </c>
      <c r="C295" s="70" t="s">
        <v>621</v>
      </c>
      <c r="D295" s="71">
        <v>30380200</v>
      </c>
      <c r="E295" s="92" t="s">
        <v>45</v>
      </c>
      <c r="F295" s="93">
        <f t="shared" si="4"/>
        <v>30380200</v>
      </c>
    </row>
    <row r="296" spans="1:6" ht="98.45" customHeight="1" x14ac:dyDescent="0.25">
      <c r="A296" s="47" t="s">
        <v>622</v>
      </c>
      <c r="B296" s="91" t="s">
        <v>234</v>
      </c>
      <c r="C296" s="70" t="s">
        <v>623</v>
      </c>
      <c r="D296" s="71">
        <v>312800</v>
      </c>
      <c r="E296" s="92" t="s">
        <v>45</v>
      </c>
      <c r="F296" s="93">
        <f t="shared" si="4"/>
        <v>312800</v>
      </c>
    </row>
    <row r="297" spans="1:6" ht="159.94999999999999" customHeight="1" x14ac:dyDescent="0.25">
      <c r="A297" s="47" t="s">
        <v>624</v>
      </c>
      <c r="B297" s="91" t="s">
        <v>234</v>
      </c>
      <c r="C297" s="70" t="s">
        <v>625</v>
      </c>
      <c r="D297" s="71">
        <v>312800</v>
      </c>
      <c r="E297" s="92" t="s">
        <v>45</v>
      </c>
      <c r="F297" s="93">
        <f t="shared" si="4"/>
        <v>312800</v>
      </c>
    </row>
    <row r="298" spans="1:6" ht="36.950000000000003" customHeight="1" x14ac:dyDescent="0.25">
      <c r="A298" s="25" t="s">
        <v>246</v>
      </c>
      <c r="B298" s="91" t="s">
        <v>234</v>
      </c>
      <c r="C298" s="70" t="s">
        <v>626</v>
      </c>
      <c r="D298" s="71">
        <v>312800</v>
      </c>
      <c r="E298" s="92" t="s">
        <v>45</v>
      </c>
      <c r="F298" s="93">
        <f t="shared" si="4"/>
        <v>312800</v>
      </c>
    </row>
    <row r="299" spans="1:6" ht="36.950000000000003" customHeight="1" x14ac:dyDescent="0.25">
      <c r="A299" s="25" t="s">
        <v>248</v>
      </c>
      <c r="B299" s="91" t="s">
        <v>234</v>
      </c>
      <c r="C299" s="70" t="s">
        <v>627</v>
      </c>
      <c r="D299" s="71">
        <v>312800</v>
      </c>
      <c r="E299" s="92" t="s">
        <v>45</v>
      </c>
      <c r="F299" s="93">
        <f t="shared" si="4"/>
        <v>312800</v>
      </c>
    </row>
    <row r="300" spans="1:6" ht="18" x14ac:dyDescent="0.25">
      <c r="A300" s="25" t="s">
        <v>250</v>
      </c>
      <c r="B300" s="91" t="s">
        <v>234</v>
      </c>
      <c r="C300" s="70" t="s">
        <v>628</v>
      </c>
      <c r="D300" s="71">
        <v>312800</v>
      </c>
      <c r="E300" s="92" t="s">
        <v>45</v>
      </c>
      <c r="F300" s="93">
        <f t="shared" si="4"/>
        <v>312800</v>
      </c>
    </row>
    <row r="301" spans="1:6" ht="18" x14ac:dyDescent="0.25">
      <c r="A301" s="25"/>
      <c r="B301" s="91" t="s">
        <v>234</v>
      </c>
      <c r="C301" s="70" t="s">
        <v>629</v>
      </c>
      <c r="D301" s="71">
        <v>30067400</v>
      </c>
      <c r="E301" s="92" t="s">
        <v>45</v>
      </c>
      <c r="F301" s="93">
        <f t="shared" si="4"/>
        <v>30067400</v>
      </c>
    </row>
    <row r="302" spans="1:6" ht="147.6" customHeight="1" x14ac:dyDescent="0.25">
      <c r="A302" s="47" t="s">
        <v>630</v>
      </c>
      <c r="B302" s="91" t="s">
        <v>234</v>
      </c>
      <c r="C302" s="70" t="s">
        <v>631</v>
      </c>
      <c r="D302" s="71">
        <v>30067400</v>
      </c>
      <c r="E302" s="92" t="s">
        <v>45</v>
      </c>
      <c r="F302" s="93">
        <f t="shared" si="4"/>
        <v>30067400</v>
      </c>
    </row>
    <row r="303" spans="1:6" ht="36.950000000000003" customHeight="1" x14ac:dyDescent="0.25">
      <c r="A303" s="25" t="s">
        <v>246</v>
      </c>
      <c r="B303" s="91" t="s">
        <v>234</v>
      </c>
      <c r="C303" s="70" t="s">
        <v>632</v>
      </c>
      <c r="D303" s="71">
        <v>30067400</v>
      </c>
      <c r="E303" s="92" t="s">
        <v>45</v>
      </c>
      <c r="F303" s="93">
        <f t="shared" si="4"/>
        <v>30067400</v>
      </c>
    </row>
    <row r="304" spans="1:6" ht="36.950000000000003" customHeight="1" x14ac:dyDescent="0.25">
      <c r="A304" s="25" t="s">
        <v>248</v>
      </c>
      <c r="B304" s="91" t="s">
        <v>234</v>
      </c>
      <c r="C304" s="70" t="s">
        <v>633</v>
      </c>
      <c r="D304" s="71">
        <v>30067400</v>
      </c>
      <c r="E304" s="92" t="s">
        <v>45</v>
      </c>
      <c r="F304" s="93">
        <f t="shared" si="4"/>
        <v>30067400</v>
      </c>
    </row>
    <row r="305" spans="1:6" ht="18" x14ac:dyDescent="0.25">
      <c r="A305" s="25" t="s">
        <v>250</v>
      </c>
      <c r="B305" s="91" t="s">
        <v>234</v>
      </c>
      <c r="C305" s="70" t="s">
        <v>634</v>
      </c>
      <c r="D305" s="71">
        <v>30067400</v>
      </c>
      <c r="E305" s="92" t="s">
        <v>45</v>
      </c>
      <c r="F305" s="93">
        <f t="shared" si="4"/>
        <v>30067400</v>
      </c>
    </row>
    <row r="306" spans="1:6" ht="18" x14ac:dyDescent="0.25">
      <c r="A306" s="25" t="s">
        <v>575</v>
      </c>
      <c r="B306" s="91" t="s">
        <v>234</v>
      </c>
      <c r="C306" s="70" t="s">
        <v>635</v>
      </c>
      <c r="D306" s="71">
        <v>584500</v>
      </c>
      <c r="E306" s="92">
        <v>548900</v>
      </c>
      <c r="F306" s="93">
        <f t="shared" si="4"/>
        <v>35600</v>
      </c>
    </row>
    <row r="307" spans="1:6" ht="18" x14ac:dyDescent="0.25">
      <c r="A307" s="25" t="s">
        <v>301</v>
      </c>
      <c r="B307" s="91" t="s">
        <v>234</v>
      </c>
      <c r="C307" s="70" t="s">
        <v>636</v>
      </c>
      <c r="D307" s="71">
        <v>584500</v>
      </c>
      <c r="E307" s="92">
        <v>548900</v>
      </c>
      <c r="F307" s="93">
        <f t="shared" si="4"/>
        <v>35600</v>
      </c>
    </row>
    <row r="308" spans="1:6" ht="18" x14ac:dyDescent="0.25">
      <c r="A308" s="25" t="s">
        <v>308</v>
      </c>
      <c r="B308" s="91" t="s">
        <v>234</v>
      </c>
      <c r="C308" s="70" t="s">
        <v>637</v>
      </c>
      <c r="D308" s="71">
        <v>41200</v>
      </c>
      <c r="E308" s="92">
        <v>12000</v>
      </c>
      <c r="F308" s="93">
        <f t="shared" si="4"/>
        <v>29200</v>
      </c>
    </row>
    <row r="309" spans="1:6" ht="36.950000000000003" customHeight="1" x14ac:dyDescent="0.25">
      <c r="A309" s="25" t="s">
        <v>246</v>
      </c>
      <c r="B309" s="91" t="s">
        <v>234</v>
      </c>
      <c r="C309" s="70" t="s">
        <v>638</v>
      </c>
      <c r="D309" s="71">
        <v>41200</v>
      </c>
      <c r="E309" s="92">
        <v>12000</v>
      </c>
      <c r="F309" s="93">
        <f t="shared" si="4"/>
        <v>29200</v>
      </c>
    </row>
    <row r="310" spans="1:6" ht="36.950000000000003" customHeight="1" x14ac:dyDescent="0.25">
      <c r="A310" s="25" t="s">
        <v>248</v>
      </c>
      <c r="B310" s="91" t="s">
        <v>234</v>
      </c>
      <c r="C310" s="70" t="s">
        <v>639</v>
      </c>
      <c r="D310" s="71">
        <v>41200</v>
      </c>
      <c r="E310" s="92">
        <v>12000</v>
      </c>
      <c r="F310" s="93">
        <f t="shared" si="4"/>
        <v>29200</v>
      </c>
    </row>
    <row r="311" spans="1:6" ht="18" x14ac:dyDescent="0.25">
      <c r="A311" s="25" t="s">
        <v>250</v>
      </c>
      <c r="B311" s="91" t="s">
        <v>234</v>
      </c>
      <c r="C311" s="70" t="s">
        <v>640</v>
      </c>
      <c r="D311" s="71">
        <v>41200</v>
      </c>
      <c r="E311" s="92">
        <v>12000</v>
      </c>
      <c r="F311" s="93">
        <f t="shared" si="4"/>
        <v>29200</v>
      </c>
    </row>
    <row r="312" spans="1:6" ht="24.6" customHeight="1" x14ac:dyDescent="0.25">
      <c r="A312" s="25" t="s">
        <v>394</v>
      </c>
      <c r="B312" s="91" t="s">
        <v>234</v>
      </c>
      <c r="C312" s="70" t="s">
        <v>641</v>
      </c>
      <c r="D312" s="71">
        <v>536900</v>
      </c>
      <c r="E312" s="92">
        <v>536900</v>
      </c>
      <c r="F312" s="93" t="str">
        <f t="shared" si="4"/>
        <v>-</v>
      </c>
    </row>
    <row r="313" spans="1:6" ht="36.950000000000003" customHeight="1" x14ac:dyDescent="0.25">
      <c r="A313" s="25" t="s">
        <v>246</v>
      </c>
      <c r="B313" s="91" t="s">
        <v>234</v>
      </c>
      <c r="C313" s="70" t="s">
        <v>642</v>
      </c>
      <c r="D313" s="71">
        <v>536900</v>
      </c>
      <c r="E313" s="92">
        <v>536900</v>
      </c>
      <c r="F313" s="93" t="str">
        <f t="shared" si="4"/>
        <v>-</v>
      </c>
    </row>
    <row r="314" spans="1:6" ht="36.950000000000003" customHeight="1" x14ac:dyDescent="0.25">
      <c r="A314" s="25" t="s">
        <v>248</v>
      </c>
      <c r="B314" s="91" t="s">
        <v>234</v>
      </c>
      <c r="C314" s="70" t="s">
        <v>643</v>
      </c>
      <c r="D314" s="71">
        <v>536900</v>
      </c>
      <c r="E314" s="92">
        <v>536900</v>
      </c>
      <c r="F314" s="93" t="str">
        <f t="shared" si="4"/>
        <v>-</v>
      </c>
    </row>
    <row r="315" spans="1:6" ht="18" x14ac:dyDescent="0.25">
      <c r="A315" s="25" t="s">
        <v>250</v>
      </c>
      <c r="B315" s="91" t="s">
        <v>234</v>
      </c>
      <c r="C315" s="70" t="s">
        <v>644</v>
      </c>
      <c r="D315" s="71">
        <v>536900</v>
      </c>
      <c r="E315" s="92">
        <v>536900</v>
      </c>
      <c r="F315" s="93" t="str">
        <f t="shared" si="4"/>
        <v>-</v>
      </c>
    </row>
    <row r="316" spans="1:6" ht="24.6" customHeight="1" x14ac:dyDescent="0.25">
      <c r="A316" s="25" t="s">
        <v>530</v>
      </c>
      <c r="B316" s="91" t="s">
        <v>234</v>
      </c>
      <c r="C316" s="70" t="s">
        <v>645</v>
      </c>
      <c r="D316" s="71">
        <v>6400</v>
      </c>
      <c r="E316" s="92" t="s">
        <v>45</v>
      </c>
      <c r="F316" s="93">
        <f t="shared" si="4"/>
        <v>6400</v>
      </c>
    </row>
    <row r="317" spans="1:6" ht="36.950000000000003" customHeight="1" x14ac:dyDescent="0.25">
      <c r="A317" s="25" t="s">
        <v>246</v>
      </c>
      <c r="B317" s="91" t="s">
        <v>234</v>
      </c>
      <c r="C317" s="70" t="s">
        <v>646</v>
      </c>
      <c r="D317" s="71">
        <v>6400</v>
      </c>
      <c r="E317" s="92" t="s">
        <v>45</v>
      </c>
      <c r="F317" s="93">
        <f t="shared" si="4"/>
        <v>6400</v>
      </c>
    </row>
    <row r="318" spans="1:6" ht="36.950000000000003" customHeight="1" x14ac:dyDescent="0.25">
      <c r="A318" s="25" t="s">
        <v>248</v>
      </c>
      <c r="B318" s="91" t="s">
        <v>234</v>
      </c>
      <c r="C318" s="70" t="s">
        <v>647</v>
      </c>
      <c r="D318" s="71">
        <v>6400</v>
      </c>
      <c r="E318" s="92" t="s">
        <v>45</v>
      </c>
      <c r="F318" s="93">
        <f t="shared" si="4"/>
        <v>6400</v>
      </c>
    </row>
    <row r="319" spans="1:6" ht="18" x14ac:dyDescent="0.25">
      <c r="A319" s="25" t="s">
        <v>250</v>
      </c>
      <c r="B319" s="91" t="s">
        <v>234</v>
      </c>
      <c r="C319" s="70" t="s">
        <v>648</v>
      </c>
      <c r="D319" s="71">
        <v>6400</v>
      </c>
      <c r="E319" s="92" t="s">
        <v>45</v>
      </c>
      <c r="F319" s="93">
        <f t="shared" si="4"/>
        <v>6400</v>
      </c>
    </row>
    <row r="320" spans="1:6" ht="21.4" customHeight="1" x14ac:dyDescent="0.25">
      <c r="A320" s="42" t="s">
        <v>649</v>
      </c>
      <c r="B320" s="81" t="s">
        <v>234</v>
      </c>
      <c r="C320" s="82" t="s">
        <v>650</v>
      </c>
      <c r="D320" s="83">
        <v>25600</v>
      </c>
      <c r="E320" s="84">
        <v>25525</v>
      </c>
      <c r="F320" s="85">
        <f t="shared" si="4"/>
        <v>75</v>
      </c>
    </row>
    <row r="321" spans="1:6" ht="36.950000000000003" customHeight="1" x14ac:dyDescent="0.25">
      <c r="A321" s="42" t="s">
        <v>651</v>
      </c>
      <c r="B321" s="81" t="s">
        <v>234</v>
      </c>
      <c r="C321" s="82" t="s">
        <v>652</v>
      </c>
      <c r="D321" s="83">
        <v>25600</v>
      </c>
      <c r="E321" s="84">
        <v>25525</v>
      </c>
      <c r="F321" s="85">
        <f t="shared" si="4"/>
        <v>75</v>
      </c>
    </row>
    <row r="322" spans="1:6" ht="36.950000000000003" customHeight="1" x14ac:dyDescent="0.25">
      <c r="A322" s="25" t="s">
        <v>651</v>
      </c>
      <c r="B322" s="91" t="s">
        <v>234</v>
      </c>
      <c r="C322" s="70" t="s">
        <v>653</v>
      </c>
      <c r="D322" s="71">
        <v>25600</v>
      </c>
      <c r="E322" s="92">
        <v>25525</v>
      </c>
      <c r="F322" s="93">
        <f t="shared" si="4"/>
        <v>75</v>
      </c>
    </row>
    <row r="323" spans="1:6" ht="61.5" customHeight="1" x14ac:dyDescent="0.25">
      <c r="A323" s="25" t="s">
        <v>261</v>
      </c>
      <c r="B323" s="91" t="s">
        <v>234</v>
      </c>
      <c r="C323" s="70" t="s">
        <v>654</v>
      </c>
      <c r="D323" s="71">
        <v>25600</v>
      </c>
      <c r="E323" s="92">
        <v>25525</v>
      </c>
      <c r="F323" s="93">
        <f t="shared" si="4"/>
        <v>75</v>
      </c>
    </row>
    <row r="324" spans="1:6" ht="110.65" customHeight="1" x14ac:dyDescent="0.25">
      <c r="A324" s="47" t="s">
        <v>655</v>
      </c>
      <c r="B324" s="91" t="s">
        <v>234</v>
      </c>
      <c r="C324" s="70" t="s">
        <v>656</v>
      </c>
      <c r="D324" s="71">
        <v>25600</v>
      </c>
      <c r="E324" s="92">
        <v>25525</v>
      </c>
      <c r="F324" s="93">
        <f t="shared" si="4"/>
        <v>75</v>
      </c>
    </row>
    <row r="325" spans="1:6" ht="36.950000000000003" customHeight="1" x14ac:dyDescent="0.25">
      <c r="A325" s="25" t="s">
        <v>246</v>
      </c>
      <c r="B325" s="91" t="s">
        <v>234</v>
      </c>
      <c r="C325" s="70" t="s">
        <v>657</v>
      </c>
      <c r="D325" s="71">
        <v>25600</v>
      </c>
      <c r="E325" s="92">
        <v>25525</v>
      </c>
      <c r="F325" s="93">
        <f t="shared" si="4"/>
        <v>75</v>
      </c>
    </row>
    <row r="326" spans="1:6" ht="36.950000000000003" customHeight="1" x14ac:dyDescent="0.25">
      <c r="A326" s="25" t="s">
        <v>248</v>
      </c>
      <c r="B326" s="91" t="s">
        <v>234</v>
      </c>
      <c r="C326" s="70" t="s">
        <v>658</v>
      </c>
      <c r="D326" s="71">
        <v>25600</v>
      </c>
      <c r="E326" s="92">
        <v>25525</v>
      </c>
      <c r="F326" s="93">
        <f t="shared" si="4"/>
        <v>75</v>
      </c>
    </row>
    <row r="327" spans="1:6" ht="18" x14ac:dyDescent="0.25">
      <c r="A327" s="25" t="s">
        <v>250</v>
      </c>
      <c r="B327" s="91" t="s">
        <v>234</v>
      </c>
      <c r="C327" s="70" t="s">
        <v>659</v>
      </c>
      <c r="D327" s="71">
        <v>25600</v>
      </c>
      <c r="E327" s="92">
        <v>25525</v>
      </c>
      <c r="F327" s="93">
        <f t="shared" si="4"/>
        <v>75</v>
      </c>
    </row>
    <row r="328" spans="1:6" ht="21.4" customHeight="1" x14ac:dyDescent="0.25">
      <c r="A328" s="42" t="s">
        <v>660</v>
      </c>
      <c r="B328" s="81" t="s">
        <v>234</v>
      </c>
      <c r="C328" s="82" t="s">
        <v>661</v>
      </c>
      <c r="D328" s="83">
        <v>10533300</v>
      </c>
      <c r="E328" s="84">
        <v>8973032.3000000007</v>
      </c>
      <c r="F328" s="85">
        <f t="shared" si="4"/>
        <v>1560267.6999999993</v>
      </c>
    </row>
    <row r="329" spans="1:6" ht="21.4" customHeight="1" x14ac:dyDescent="0.25">
      <c r="A329" s="42" t="s">
        <v>662</v>
      </c>
      <c r="B329" s="81" t="s">
        <v>234</v>
      </c>
      <c r="C329" s="82" t="s">
        <v>663</v>
      </c>
      <c r="D329" s="83">
        <v>10533300</v>
      </c>
      <c r="E329" s="84">
        <v>8973032.3000000007</v>
      </c>
      <c r="F329" s="85">
        <f t="shared" si="4"/>
        <v>1560267.6999999993</v>
      </c>
    </row>
    <row r="330" spans="1:6" ht="18" x14ac:dyDescent="0.25">
      <c r="A330" s="25" t="s">
        <v>662</v>
      </c>
      <c r="B330" s="91" t="s">
        <v>234</v>
      </c>
      <c r="C330" s="70" t="s">
        <v>664</v>
      </c>
      <c r="D330" s="71">
        <v>10533300</v>
      </c>
      <c r="E330" s="92">
        <v>8973032.3000000007</v>
      </c>
      <c r="F330" s="93">
        <f t="shared" si="4"/>
        <v>1560267.6999999993</v>
      </c>
    </row>
    <row r="331" spans="1:6" ht="36.950000000000003" customHeight="1" x14ac:dyDescent="0.25">
      <c r="A331" s="25" t="s">
        <v>665</v>
      </c>
      <c r="B331" s="91" t="s">
        <v>234</v>
      </c>
      <c r="C331" s="70" t="s">
        <v>666</v>
      </c>
      <c r="D331" s="71">
        <v>8150800</v>
      </c>
      <c r="E331" s="92">
        <v>7002932.2999999998</v>
      </c>
      <c r="F331" s="93">
        <f t="shared" si="4"/>
        <v>1147867.7000000002</v>
      </c>
    </row>
    <row r="332" spans="1:6" ht="73.900000000000006" customHeight="1" x14ac:dyDescent="0.25">
      <c r="A332" s="25" t="s">
        <v>667</v>
      </c>
      <c r="B332" s="91" t="s">
        <v>234</v>
      </c>
      <c r="C332" s="70" t="s">
        <v>668</v>
      </c>
      <c r="D332" s="71">
        <v>7648500</v>
      </c>
      <c r="E332" s="92">
        <v>6500644.2999999998</v>
      </c>
      <c r="F332" s="93">
        <f t="shared" si="4"/>
        <v>1147855.7000000002</v>
      </c>
    </row>
    <row r="333" spans="1:6" ht="36.950000000000003" customHeight="1" x14ac:dyDescent="0.25">
      <c r="A333" s="25" t="s">
        <v>669</v>
      </c>
      <c r="B333" s="91" t="s">
        <v>234</v>
      </c>
      <c r="C333" s="70" t="s">
        <v>670</v>
      </c>
      <c r="D333" s="71">
        <v>7648500</v>
      </c>
      <c r="E333" s="92">
        <v>6500644.2999999998</v>
      </c>
      <c r="F333" s="93">
        <f t="shared" si="4"/>
        <v>1147855.7000000002</v>
      </c>
    </row>
    <row r="334" spans="1:6" ht="18" x14ac:dyDescent="0.25">
      <c r="A334" s="25" t="s">
        <v>671</v>
      </c>
      <c r="B334" s="91" t="s">
        <v>234</v>
      </c>
      <c r="C334" s="70" t="s">
        <v>672</v>
      </c>
      <c r="D334" s="71">
        <v>7648500</v>
      </c>
      <c r="E334" s="92">
        <v>6500644.2999999998</v>
      </c>
      <c r="F334" s="93">
        <f t="shared" si="4"/>
        <v>1147855.7000000002</v>
      </c>
    </row>
    <row r="335" spans="1:6" ht="61.5" customHeight="1" x14ac:dyDescent="0.25">
      <c r="A335" s="25" t="s">
        <v>673</v>
      </c>
      <c r="B335" s="91" t="s">
        <v>234</v>
      </c>
      <c r="C335" s="70" t="s">
        <v>674</v>
      </c>
      <c r="D335" s="71">
        <v>7548500</v>
      </c>
      <c r="E335" s="92">
        <v>6500644.2999999998</v>
      </c>
      <c r="F335" s="93">
        <f t="shared" ref="F335:F360" si="5">IF(OR(D335="-",IF(E335="-",0,E335)&gt;=IF(D335="-",0,D335)),"-",IF(D335="-",0,D335)-IF(E335="-",0,E335))</f>
        <v>1047855.7000000002</v>
      </c>
    </row>
    <row r="336" spans="1:6" ht="24.6" customHeight="1" x14ac:dyDescent="0.25">
      <c r="A336" s="25" t="s">
        <v>675</v>
      </c>
      <c r="B336" s="91" t="s">
        <v>234</v>
      </c>
      <c r="C336" s="70" t="s">
        <v>676</v>
      </c>
      <c r="D336" s="71">
        <v>100000</v>
      </c>
      <c r="E336" s="92" t="s">
        <v>45</v>
      </c>
      <c r="F336" s="93">
        <f t="shared" si="5"/>
        <v>100000</v>
      </c>
    </row>
    <row r="337" spans="1:6" ht="61.5" customHeight="1" x14ac:dyDescent="0.25">
      <c r="A337" s="25" t="s">
        <v>677</v>
      </c>
      <c r="B337" s="91" t="s">
        <v>234</v>
      </c>
      <c r="C337" s="70" t="s">
        <v>678</v>
      </c>
      <c r="D337" s="71">
        <v>502300</v>
      </c>
      <c r="E337" s="92">
        <v>502288</v>
      </c>
      <c r="F337" s="93">
        <f t="shared" si="5"/>
        <v>12</v>
      </c>
    </row>
    <row r="338" spans="1:6" ht="36.950000000000003" customHeight="1" x14ac:dyDescent="0.25">
      <c r="A338" s="25" t="s">
        <v>669</v>
      </c>
      <c r="B338" s="91" t="s">
        <v>234</v>
      </c>
      <c r="C338" s="70" t="s">
        <v>679</v>
      </c>
      <c r="D338" s="71">
        <v>502300</v>
      </c>
      <c r="E338" s="92">
        <v>502288</v>
      </c>
      <c r="F338" s="93">
        <f t="shared" si="5"/>
        <v>12</v>
      </c>
    </row>
    <row r="339" spans="1:6" ht="18" x14ac:dyDescent="0.25">
      <c r="A339" s="25" t="s">
        <v>671</v>
      </c>
      <c r="B339" s="91" t="s">
        <v>234</v>
      </c>
      <c r="C339" s="70" t="s">
        <v>680</v>
      </c>
      <c r="D339" s="71">
        <v>502300</v>
      </c>
      <c r="E339" s="92">
        <v>502288</v>
      </c>
      <c r="F339" s="93">
        <f t="shared" si="5"/>
        <v>12</v>
      </c>
    </row>
    <row r="340" spans="1:6" ht="24.6" customHeight="1" x14ac:dyDescent="0.25">
      <c r="A340" s="25" t="s">
        <v>675</v>
      </c>
      <c r="B340" s="91" t="s">
        <v>234</v>
      </c>
      <c r="C340" s="70" t="s">
        <v>681</v>
      </c>
      <c r="D340" s="71">
        <v>502300</v>
      </c>
      <c r="E340" s="92">
        <v>502288</v>
      </c>
      <c r="F340" s="93">
        <f t="shared" si="5"/>
        <v>12</v>
      </c>
    </row>
    <row r="341" spans="1:6" ht="49.15" customHeight="1" x14ac:dyDescent="0.25">
      <c r="A341" s="25" t="s">
        <v>682</v>
      </c>
      <c r="B341" s="91" t="s">
        <v>234</v>
      </c>
      <c r="C341" s="70" t="s">
        <v>683</v>
      </c>
      <c r="D341" s="71">
        <v>2382500</v>
      </c>
      <c r="E341" s="92">
        <v>1970100</v>
      </c>
      <c r="F341" s="93">
        <f t="shared" si="5"/>
        <v>412400</v>
      </c>
    </row>
    <row r="342" spans="1:6" ht="123" customHeight="1" x14ac:dyDescent="0.25">
      <c r="A342" s="47" t="s">
        <v>684</v>
      </c>
      <c r="B342" s="91" t="s">
        <v>234</v>
      </c>
      <c r="C342" s="70" t="s">
        <v>685</v>
      </c>
      <c r="D342" s="71">
        <v>2382500</v>
      </c>
      <c r="E342" s="92">
        <v>1970100</v>
      </c>
      <c r="F342" s="93">
        <f t="shared" si="5"/>
        <v>412400</v>
      </c>
    </row>
    <row r="343" spans="1:6" ht="18" x14ac:dyDescent="0.25">
      <c r="A343" s="25" t="s">
        <v>297</v>
      </c>
      <c r="B343" s="91" t="s">
        <v>234</v>
      </c>
      <c r="C343" s="70" t="s">
        <v>686</v>
      </c>
      <c r="D343" s="71">
        <v>2382500</v>
      </c>
      <c r="E343" s="92">
        <v>1970100</v>
      </c>
      <c r="F343" s="93">
        <f t="shared" si="5"/>
        <v>412400</v>
      </c>
    </row>
    <row r="344" spans="1:6" ht="18" x14ac:dyDescent="0.25">
      <c r="A344" s="25" t="s">
        <v>224</v>
      </c>
      <c r="B344" s="91" t="s">
        <v>234</v>
      </c>
      <c r="C344" s="70" t="s">
        <v>687</v>
      </c>
      <c r="D344" s="71">
        <v>2382500</v>
      </c>
      <c r="E344" s="92">
        <v>1970100</v>
      </c>
      <c r="F344" s="93">
        <f t="shared" si="5"/>
        <v>412400</v>
      </c>
    </row>
    <row r="345" spans="1:6" ht="21.4" customHeight="1" x14ac:dyDescent="0.25">
      <c r="A345" s="42" t="s">
        <v>688</v>
      </c>
      <c r="B345" s="81" t="s">
        <v>234</v>
      </c>
      <c r="C345" s="82" t="s">
        <v>689</v>
      </c>
      <c r="D345" s="83">
        <v>78600</v>
      </c>
      <c r="E345" s="84">
        <v>63715.5</v>
      </c>
      <c r="F345" s="85">
        <f t="shared" si="5"/>
        <v>14884.5</v>
      </c>
    </row>
    <row r="346" spans="1:6" ht="21.4" customHeight="1" x14ac:dyDescent="0.25">
      <c r="A346" s="42" t="s">
        <v>690</v>
      </c>
      <c r="B346" s="81" t="s">
        <v>234</v>
      </c>
      <c r="C346" s="82" t="s">
        <v>691</v>
      </c>
      <c r="D346" s="83">
        <v>78600</v>
      </c>
      <c r="E346" s="84">
        <v>63715.5</v>
      </c>
      <c r="F346" s="85">
        <f t="shared" si="5"/>
        <v>14884.5</v>
      </c>
    </row>
    <row r="347" spans="1:6" ht="18" x14ac:dyDescent="0.25">
      <c r="A347" s="25" t="s">
        <v>690</v>
      </c>
      <c r="B347" s="91" t="s">
        <v>234</v>
      </c>
      <c r="C347" s="70" t="s">
        <v>692</v>
      </c>
      <c r="D347" s="71">
        <v>78600</v>
      </c>
      <c r="E347" s="92">
        <v>63715.5</v>
      </c>
      <c r="F347" s="93">
        <f t="shared" si="5"/>
        <v>14884.5</v>
      </c>
    </row>
    <row r="348" spans="1:6" ht="86.1" customHeight="1" x14ac:dyDescent="0.25">
      <c r="A348" s="25" t="s">
        <v>693</v>
      </c>
      <c r="B348" s="91" t="s">
        <v>234</v>
      </c>
      <c r="C348" s="70" t="s">
        <v>694</v>
      </c>
      <c r="D348" s="71">
        <v>78600</v>
      </c>
      <c r="E348" s="92">
        <v>63715.5</v>
      </c>
      <c r="F348" s="93">
        <f t="shared" si="5"/>
        <v>14884.5</v>
      </c>
    </row>
    <row r="349" spans="1:6" ht="110.65" customHeight="1" x14ac:dyDescent="0.25">
      <c r="A349" s="47" t="s">
        <v>695</v>
      </c>
      <c r="B349" s="91" t="s">
        <v>234</v>
      </c>
      <c r="C349" s="70" t="s">
        <v>696</v>
      </c>
      <c r="D349" s="71">
        <v>78600</v>
      </c>
      <c r="E349" s="92">
        <v>63715.5</v>
      </c>
      <c r="F349" s="93">
        <f t="shared" si="5"/>
        <v>14884.5</v>
      </c>
    </row>
    <row r="350" spans="1:6" ht="24.6" customHeight="1" x14ac:dyDescent="0.25">
      <c r="A350" s="25" t="s">
        <v>697</v>
      </c>
      <c r="B350" s="91" t="s">
        <v>234</v>
      </c>
      <c r="C350" s="70" t="s">
        <v>698</v>
      </c>
      <c r="D350" s="71">
        <v>78600</v>
      </c>
      <c r="E350" s="92">
        <v>63715.5</v>
      </c>
      <c r="F350" s="93">
        <f t="shared" si="5"/>
        <v>14884.5</v>
      </c>
    </row>
    <row r="351" spans="1:6" ht="24.6" customHeight="1" x14ac:dyDescent="0.25">
      <c r="A351" s="25" t="s">
        <v>699</v>
      </c>
      <c r="B351" s="91" t="s">
        <v>234</v>
      </c>
      <c r="C351" s="70" t="s">
        <v>700</v>
      </c>
      <c r="D351" s="71">
        <v>78600</v>
      </c>
      <c r="E351" s="92">
        <v>63715.5</v>
      </c>
      <c r="F351" s="93">
        <f t="shared" si="5"/>
        <v>14884.5</v>
      </c>
    </row>
    <row r="352" spans="1:6" ht="24.6" customHeight="1" x14ac:dyDescent="0.25">
      <c r="A352" s="25" t="s">
        <v>701</v>
      </c>
      <c r="B352" s="91" t="s">
        <v>234</v>
      </c>
      <c r="C352" s="70" t="s">
        <v>702</v>
      </c>
      <c r="D352" s="71">
        <v>78600</v>
      </c>
      <c r="E352" s="92">
        <v>63715.5</v>
      </c>
      <c r="F352" s="93">
        <f t="shared" si="5"/>
        <v>14884.5</v>
      </c>
    </row>
    <row r="353" spans="1:6" ht="21.4" customHeight="1" x14ac:dyDescent="0.25">
      <c r="A353" s="42" t="s">
        <v>703</v>
      </c>
      <c r="B353" s="81" t="s">
        <v>234</v>
      </c>
      <c r="C353" s="82" t="s">
        <v>704</v>
      </c>
      <c r="D353" s="83">
        <v>5900</v>
      </c>
      <c r="E353" s="84">
        <v>5894</v>
      </c>
      <c r="F353" s="85">
        <f t="shared" si="5"/>
        <v>6</v>
      </c>
    </row>
    <row r="354" spans="1:6" ht="21.4" customHeight="1" x14ac:dyDescent="0.25">
      <c r="A354" s="42" t="s">
        <v>705</v>
      </c>
      <c r="B354" s="81" t="s">
        <v>234</v>
      </c>
      <c r="C354" s="82" t="s">
        <v>706</v>
      </c>
      <c r="D354" s="83">
        <v>5900</v>
      </c>
      <c r="E354" s="84">
        <v>5894</v>
      </c>
      <c r="F354" s="85">
        <f t="shared" si="5"/>
        <v>6</v>
      </c>
    </row>
    <row r="355" spans="1:6" ht="18" x14ac:dyDescent="0.25">
      <c r="A355" s="25" t="s">
        <v>705</v>
      </c>
      <c r="B355" s="91" t="s">
        <v>234</v>
      </c>
      <c r="C355" s="70" t="s">
        <v>707</v>
      </c>
      <c r="D355" s="71">
        <v>5900</v>
      </c>
      <c r="E355" s="92">
        <v>5894</v>
      </c>
      <c r="F355" s="93">
        <f t="shared" si="5"/>
        <v>6</v>
      </c>
    </row>
    <row r="356" spans="1:6" ht="61.5" customHeight="1" x14ac:dyDescent="0.25">
      <c r="A356" s="25" t="s">
        <v>708</v>
      </c>
      <c r="B356" s="91" t="s">
        <v>234</v>
      </c>
      <c r="C356" s="70" t="s">
        <v>709</v>
      </c>
      <c r="D356" s="71">
        <v>5900</v>
      </c>
      <c r="E356" s="92">
        <v>5894</v>
      </c>
      <c r="F356" s="93">
        <f t="shared" si="5"/>
        <v>6</v>
      </c>
    </row>
    <row r="357" spans="1:6" ht="98.45" customHeight="1" x14ac:dyDescent="0.25">
      <c r="A357" s="47" t="s">
        <v>710</v>
      </c>
      <c r="B357" s="91" t="s">
        <v>234</v>
      </c>
      <c r="C357" s="70" t="s">
        <v>711</v>
      </c>
      <c r="D357" s="71">
        <v>5900</v>
      </c>
      <c r="E357" s="92">
        <v>5894</v>
      </c>
      <c r="F357" s="93">
        <f t="shared" si="5"/>
        <v>6</v>
      </c>
    </row>
    <row r="358" spans="1:6" ht="36.950000000000003" customHeight="1" x14ac:dyDescent="0.25">
      <c r="A358" s="25" t="s">
        <v>246</v>
      </c>
      <c r="B358" s="91" t="s">
        <v>234</v>
      </c>
      <c r="C358" s="70" t="s">
        <v>712</v>
      </c>
      <c r="D358" s="71">
        <v>5900</v>
      </c>
      <c r="E358" s="92">
        <v>5894</v>
      </c>
      <c r="F358" s="93">
        <f t="shared" si="5"/>
        <v>6</v>
      </c>
    </row>
    <row r="359" spans="1:6" ht="36.950000000000003" customHeight="1" x14ac:dyDescent="0.25">
      <c r="A359" s="25" t="s">
        <v>248</v>
      </c>
      <c r="B359" s="91" t="s">
        <v>234</v>
      </c>
      <c r="C359" s="70" t="s">
        <v>713</v>
      </c>
      <c r="D359" s="71">
        <v>5900</v>
      </c>
      <c r="E359" s="92">
        <v>5894</v>
      </c>
      <c r="F359" s="93">
        <f t="shared" si="5"/>
        <v>6</v>
      </c>
    </row>
    <row r="360" spans="1:6" ht="18" x14ac:dyDescent="0.25">
      <c r="A360" s="25" t="s">
        <v>250</v>
      </c>
      <c r="B360" s="91" t="s">
        <v>234</v>
      </c>
      <c r="C360" s="70" t="s">
        <v>714</v>
      </c>
      <c r="D360" s="71">
        <v>5900</v>
      </c>
      <c r="E360" s="92">
        <v>5894</v>
      </c>
      <c r="F360" s="93">
        <f t="shared" si="5"/>
        <v>6</v>
      </c>
    </row>
    <row r="361" spans="1:6" ht="9" customHeight="1" x14ac:dyDescent="0.25">
      <c r="A361" s="48"/>
      <c r="B361" s="94"/>
      <c r="C361" s="95"/>
      <c r="D361" s="96"/>
      <c r="E361" s="94"/>
      <c r="F361" s="94"/>
    </row>
    <row r="362" spans="1:6" ht="13.5" customHeight="1" x14ac:dyDescent="0.25">
      <c r="A362" s="49" t="s">
        <v>715</v>
      </c>
      <c r="B362" s="97" t="s">
        <v>716</v>
      </c>
      <c r="C362" s="98" t="s">
        <v>235</v>
      </c>
      <c r="D362" s="99">
        <v>-4009300</v>
      </c>
      <c r="E362" s="99">
        <v>-338189.27</v>
      </c>
      <c r="F362" s="100" t="s">
        <v>717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FE56-FE7D-425E-9402-7329E38D9AA6}">
  <sheetPr>
    <pageSetUpPr fitToPage="1"/>
  </sheetPr>
  <dimension ref="A1:F31"/>
  <sheetViews>
    <sheetView topLeftCell="A16" workbookViewId="0">
      <selection activeCell="C27" sqref="C27"/>
    </sheetView>
  </sheetViews>
  <sheetFormatPr defaultRowHeight="12.75" x14ac:dyDescent="0.2"/>
  <cols>
    <col min="1" max="1" width="30.5703125" style="101" bestFit="1" customWidth="1"/>
    <col min="2" max="2" width="9.85546875" style="101" customWidth="1"/>
    <col min="3" max="3" width="31.140625" style="101" customWidth="1"/>
    <col min="4" max="4" width="22" style="101" bestFit="1" customWidth="1"/>
    <col min="5" max="5" width="20.28515625" style="101" bestFit="1" customWidth="1"/>
    <col min="6" max="6" width="25" style="101" bestFit="1" customWidth="1"/>
    <col min="7" max="16384" width="9.140625" style="101"/>
  </cols>
  <sheetData>
    <row r="1" spans="1:6" x14ac:dyDescent="0.2">
      <c r="A1" s="173" t="s">
        <v>762</v>
      </c>
      <c r="B1" s="173"/>
      <c r="C1" s="173"/>
      <c r="D1" s="173"/>
      <c r="E1" s="173"/>
      <c r="F1" s="173"/>
    </row>
    <row r="2" spans="1:6" ht="81.75" customHeight="1" x14ac:dyDescent="0.2">
      <c r="A2" s="102" t="s">
        <v>22</v>
      </c>
      <c r="B2" s="103" t="s">
        <v>23</v>
      </c>
      <c r="C2" s="103" t="s">
        <v>720</v>
      </c>
      <c r="D2" s="103" t="s">
        <v>25</v>
      </c>
      <c r="E2" s="104" t="s">
        <v>26</v>
      </c>
      <c r="F2" s="103" t="s">
        <v>27</v>
      </c>
    </row>
    <row r="3" spans="1:6" ht="13.5" thickBot="1" x14ac:dyDescent="0.25">
      <c r="A3" s="105">
        <v>1</v>
      </c>
      <c r="B3" s="106">
        <v>2</v>
      </c>
      <c r="C3" s="106">
        <v>3</v>
      </c>
      <c r="D3" s="107">
        <v>4</v>
      </c>
      <c r="E3" s="107">
        <v>5</v>
      </c>
      <c r="F3" s="107">
        <v>6</v>
      </c>
    </row>
    <row r="4" spans="1:6" ht="29.25" x14ac:dyDescent="0.25">
      <c r="A4" s="108" t="s">
        <v>763</v>
      </c>
      <c r="B4" s="109" t="s">
        <v>764</v>
      </c>
      <c r="C4" s="110" t="s">
        <v>765</v>
      </c>
      <c r="D4" s="111">
        <f>D12</f>
        <v>4009300</v>
      </c>
      <c r="E4" s="111">
        <f>E12</f>
        <v>338189.26999999583</v>
      </c>
      <c r="F4" s="112">
        <f>D4-E4</f>
        <v>3671110.7300000042</v>
      </c>
    </row>
    <row r="5" spans="1:6" ht="18" x14ac:dyDescent="0.25">
      <c r="A5" s="113" t="s">
        <v>34</v>
      </c>
      <c r="B5" s="114"/>
      <c r="C5" s="115"/>
      <c r="D5" s="116"/>
      <c r="E5" s="116"/>
      <c r="F5" s="117"/>
    </row>
    <row r="6" spans="1:6" ht="29.25" x14ac:dyDescent="0.25">
      <c r="A6" s="118" t="s">
        <v>723</v>
      </c>
      <c r="B6" s="119">
        <v>520</v>
      </c>
      <c r="C6" s="120" t="s">
        <v>765</v>
      </c>
      <c r="D6" s="121" t="s">
        <v>45</v>
      </c>
      <c r="E6" s="121" t="s">
        <v>45</v>
      </c>
      <c r="F6" s="122" t="s">
        <v>45</v>
      </c>
    </row>
    <row r="7" spans="1:6" ht="18" x14ac:dyDescent="0.25">
      <c r="A7" s="118" t="s">
        <v>766</v>
      </c>
      <c r="B7" s="119"/>
      <c r="C7" s="120"/>
      <c r="D7" s="121" t="s">
        <v>45</v>
      </c>
      <c r="E7" s="121" t="s">
        <v>45</v>
      </c>
      <c r="F7" s="122" t="s">
        <v>45</v>
      </c>
    </row>
    <row r="8" spans="1:6" ht="18" x14ac:dyDescent="0.25">
      <c r="A8" s="118"/>
      <c r="B8" s="119"/>
      <c r="C8" s="120"/>
      <c r="D8" s="121" t="s">
        <v>45</v>
      </c>
      <c r="E8" s="121" t="s">
        <v>45</v>
      </c>
      <c r="F8" s="122" t="s">
        <v>45</v>
      </c>
    </row>
    <row r="9" spans="1:6" ht="29.25" x14ac:dyDescent="0.25">
      <c r="A9" s="123" t="s">
        <v>767</v>
      </c>
      <c r="B9" s="124" t="s">
        <v>768</v>
      </c>
      <c r="C9" s="125" t="s">
        <v>765</v>
      </c>
      <c r="D9" s="126" t="s">
        <v>45</v>
      </c>
      <c r="E9" s="126" t="s">
        <v>45</v>
      </c>
      <c r="F9" s="127" t="s">
        <v>45</v>
      </c>
    </row>
    <row r="10" spans="1:6" ht="18" x14ac:dyDescent="0.25">
      <c r="A10" s="118" t="s">
        <v>769</v>
      </c>
      <c r="B10" s="119"/>
      <c r="C10" s="120"/>
      <c r="D10" s="121" t="s">
        <v>45</v>
      </c>
      <c r="E10" s="121" t="s">
        <v>45</v>
      </c>
      <c r="F10" s="122" t="s">
        <v>45</v>
      </c>
    </row>
    <row r="11" spans="1:6" ht="18" x14ac:dyDescent="0.25">
      <c r="A11" s="118"/>
      <c r="B11" s="119"/>
      <c r="C11" s="120"/>
      <c r="D11" s="121" t="s">
        <v>45</v>
      </c>
      <c r="E11" s="121" t="s">
        <v>45</v>
      </c>
      <c r="F11" s="122" t="s">
        <v>45</v>
      </c>
    </row>
    <row r="12" spans="1:6" ht="29.25" x14ac:dyDescent="0.25">
      <c r="A12" s="123" t="s">
        <v>770</v>
      </c>
      <c r="B12" s="124" t="s">
        <v>771</v>
      </c>
      <c r="C12" s="125" t="s">
        <v>772</v>
      </c>
      <c r="D12" s="126">
        <f>D16+D17</f>
        <v>4009300</v>
      </c>
      <c r="E12" s="126">
        <f>E13+E17</f>
        <v>338189.26999999583</v>
      </c>
      <c r="F12" s="127">
        <f>D12-E12</f>
        <v>3671110.7300000042</v>
      </c>
    </row>
    <row r="13" spans="1:6" ht="29.25" x14ac:dyDescent="0.25">
      <c r="A13" s="123" t="s">
        <v>733</v>
      </c>
      <c r="B13" s="124" t="s">
        <v>773</v>
      </c>
      <c r="C13" s="125" t="s">
        <v>774</v>
      </c>
      <c r="D13" s="126">
        <f t="shared" ref="D13:E15" si="0">D14</f>
        <v>-173607200</v>
      </c>
      <c r="E13" s="126">
        <f t="shared" si="0"/>
        <v>-87856820.950000003</v>
      </c>
      <c r="F13" s="128" t="s">
        <v>765</v>
      </c>
    </row>
    <row r="14" spans="1:6" ht="29.25" x14ac:dyDescent="0.25">
      <c r="A14" s="123" t="s">
        <v>775</v>
      </c>
      <c r="B14" s="124" t="s">
        <v>773</v>
      </c>
      <c r="C14" s="125" t="s">
        <v>776</v>
      </c>
      <c r="D14" s="126">
        <f t="shared" si="0"/>
        <v>-173607200</v>
      </c>
      <c r="E14" s="126">
        <f t="shared" si="0"/>
        <v>-87856820.950000003</v>
      </c>
      <c r="F14" s="128" t="s">
        <v>765</v>
      </c>
    </row>
    <row r="15" spans="1:6" ht="29.25" x14ac:dyDescent="0.25">
      <c r="A15" s="123" t="s">
        <v>777</v>
      </c>
      <c r="B15" s="124" t="s">
        <v>773</v>
      </c>
      <c r="C15" s="125" t="s">
        <v>778</v>
      </c>
      <c r="D15" s="126">
        <f t="shared" si="0"/>
        <v>-173607200</v>
      </c>
      <c r="E15" s="126">
        <f t="shared" si="0"/>
        <v>-87856820.950000003</v>
      </c>
      <c r="F15" s="128" t="s">
        <v>765</v>
      </c>
    </row>
    <row r="16" spans="1:6" ht="43.5" x14ac:dyDescent="0.25">
      <c r="A16" s="123" t="s">
        <v>779</v>
      </c>
      <c r="B16" s="124" t="s">
        <v>773</v>
      </c>
      <c r="C16" s="125" t="s">
        <v>780</v>
      </c>
      <c r="D16" s="126">
        <f>-Доходы!D19</f>
        <v>-173607200</v>
      </c>
      <c r="E16" s="126">
        <v>-87856820.950000003</v>
      </c>
      <c r="F16" s="128" t="s">
        <v>765</v>
      </c>
    </row>
    <row r="17" spans="1:6" ht="29.25" x14ac:dyDescent="0.25">
      <c r="A17" s="123" t="s">
        <v>781</v>
      </c>
      <c r="B17" s="124" t="s">
        <v>782</v>
      </c>
      <c r="C17" s="125" t="s">
        <v>783</v>
      </c>
      <c r="D17" s="126">
        <f t="shared" ref="D17:E19" si="1">D18</f>
        <v>177616500</v>
      </c>
      <c r="E17" s="126">
        <f t="shared" si="1"/>
        <v>88195010.219999999</v>
      </c>
      <c r="F17" s="128" t="s">
        <v>765</v>
      </c>
    </row>
    <row r="18" spans="1:6" ht="29.25" x14ac:dyDescent="0.25">
      <c r="A18" s="123" t="s">
        <v>784</v>
      </c>
      <c r="B18" s="124" t="s">
        <v>782</v>
      </c>
      <c r="C18" s="125" t="s">
        <v>785</v>
      </c>
      <c r="D18" s="126">
        <f t="shared" si="1"/>
        <v>177616500</v>
      </c>
      <c r="E18" s="126">
        <f t="shared" si="1"/>
        <v>88195010.219999999</v>
      </c>
      <c r="F18" s="128" t="s">
        <v>765</v>
      </c>
    </row>
    <row r="19" spans="1:6" ht="29.25" x14ac:dyDescent="0.25">
      <c r="A19" s="129" t="s">
        <v>786</v>
      </c>
      <c r="B19" s="124" t="s">
        <v>782</v>
      </c>
      <c r="C19" s="125" t="s">
        <v>787</v>
      </c>
      <c r="D19" s="126">
        <f>D20</f>
        <v>177616500</v>
      </c>
      <c r="E19" s="126">
        <f t="shared" si="1"/>
        <v>88195010.219999999</v>
      </c>
      <c r="F19" s="128" t="s">
        <v>765</v>
      </c>
    </row>
    <row r="20" spans="1:6" ht="44.25" thickBot="1" x14ac:dyDescent="0.3">
      <c r="A20" s="123" t="s">
        <v>788</v>
      </c>
      <c r="B20" s="130" t="s">
        <v>782</v>
      </c>
      <c r="C20" s="131" t="s">
        <v>789</v>
      </c>
      <c r="D20" s="132">
        <f>Расходы!D13</f>
        <v>177616500</v>
      </c>
      <c r="E20" s="132">
        <v>88195010.219999999</v>
      </c>
      <c r="F20" s="133" t="s">
        <v>765</v>
      </c>
    </row>
    <row r="21" spans="1:6" x14ac:dyDescent="0.2">
      <c r="A21" s="134"/>
      <c r="B21" s="134"/>
      <c r="C21" s="134"/>
      <c r="D21" s="134"/>
      <c r="E21" s="134"/>
      <c r="F21" s="134"/>
    </row>
    <row r="22" spans="1:6" x14ac:dyDescent="0.2">
      <c r="A22" s="135" t="s">
        <v>790</v>
      </c>
      <c r="B22" s="136" t="s">
        <v>791</v>
      </c>
      <c r="C22" s="137" t="s">
        <v>792</v>
      </c>
      <c r="D22" s="138"/>
      <c r="E22" s="139"/>
      <c r="F22" s="139"/>
    </row>
    <row r="23" spans="1:6" x14ac:dyDescent="0.2">
      <c r="A23" s="136"/>
      <c r="B23" s="136" t="s">
        <v>793</v>
      </c>
      <c r="C23" s="136" t="s">
        <v>794</v>
      </c>
      <c r="D23" s="138"/>
      <c r="E23" s="139"/>
      <c r="F23" s="139"/>
    </row>
    <row r="24" spans="1:6" x14ac:dyDescent="0.2">
      <c r="A24" s="140" t="s">
        <v>795</v>
      </c>
      <c r="B24" s="141"/>
      <c r="C24" s="141"/>
      <c r="D24" s="141"/>
      <c r="E24" s="139"/>
      <c r="F24" s="139"/>
    </row>
    <row r="25" spans="1:6" x14ac:dyDescent="0.2">
      <c r="A25" s="142" t="s">
        <v>796</v>
      </c>
      <c r="B25" s="136" t="s">
        <v>791</v>
      </c>
      <c r="C25" s="137" t="s">
        <v>797</v>
      </c>
      <c r="D25" s="142"/>
      <c r="E25" s="139"/>
      <c r="F25" s="139"/>
    </row>
    <row r="26" spans="1:6" x14ac:dyDescent="0.2">
      <c r="A26" s="142"/>
      <c r="B26" s="136" t="s">
        <v>793</v>
      </c>
      <c r="C26" s="136" t="s">
        <v>794</v>
      </c>
      <c r="D26" s="142"/>
      <c r="E26" s="139"/>
      <c r="F26" s="139"/>
    </row>
    <row r="27" spans="1:6" x14ac:dyDescent="0.2">
      <c r="A27" s="143" t="s">
        <v>798</v>
      </c>
      <c r="B27" s="144" t="s">
        <v>791</v>
      </c>
      <c r="C27" s="137" t="s">
        <v>799</v>
      </c>
      <c r="D27" s="137"/>
      <c r="E27" s="139"/>
      <c r="F27" s="145"/>
    </row>
    <row r="28" spans="1:6" x14ac:dyDescent="0.2">
      <c r="A28" s="136"/>
      <c r="B28" s="144" t="s">
        <v>793</v>
      </c>
      <c r="C28" s="136" t="s">
        <v>794</v>
      </c>
      <c r="D28" s="146"/>
      <c r="E28" s="145"/>
      <c r="F28" s="145"/>
    </row>
    <row r="29" spans="1:6" x14ac:dyDescent="0.2">
      <c r="A29" s="136"/>
      <c r="B29" s="136"/>
      <c r="C29" s="142"/>
      <c r="D29" s="138"/>
      <c r="E29" s="145"/>
      <c r="F29" s="145"/>
    </row>
    <row r="30" spans="1:6" x14ac:dyDescent="0.2">
      <c r="A30" s="147" t="s">
        <v>800</v>
      </c>
      <c r="B30" s="148"/>
      <c r="C30" s="148"/>
      <c r="D30" s="142"/>
      <c r="E30" s="142"/>
      <c r="F30" s="145"/>
    </row>
    <row r="31" spans="1:6" x14ac:dyDescent="0.2">
      <c r="A31" s="139"/>
      <c r="B31" s="139"/>
      <c r="C31" s="139"/>
      <c r="D31" s="139"/>
      <c r="E31" s="139"/>
      <c r="F31" s="139"/>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74" t="s">
        <v>718</v>
      </c>
      <c r="B1" s="174"/>
      <c r="C1" s="174"/>
      <c r="D1" s="174"/>
      <c r="E1" s="174"/>
      <c r="F1" s="174"/>
    </row>
    <row r="2" spans="1:6" ht="13.15" customHeight="1" x14ac:dyDescent="0.25">
      <c r="A2" s="149" t="s">
        <v>719</v>
      </c>
      <c r="B2" s="149"/>
      <c r="C2" s="149"/>
      <c r="D2" s="149"/>
      <c r="E2" s="149"/>
      <c r="F2" s="149"/>
    </row>
    <row r="3" spans="1:6" ht="9" customHeight="1" x14ac:dyDescent="0.2">
      <c r="A3" s="5"/>
      <c r="B3" s="50"/>
      <c r="C3" s="34"/>
      <c r="D3" s="10"/>
      <c r="E3" s="10"/>
      <c r="F3" s="34"/>
    </row>
    <row r="4" spans="1:6" ht="13.9" customHeight="1" x14ac:dyDescent="0.2">
      <c r="A4" s="160" t="s">
        <v>22</v>
      </c>
      <c r="B4" s="154" t="s">
        <v>23</v>
      </c>
      <c r="C4" s="166" t="s">
        <v>720</v>
      </c>
      <c r="D4" s="157" t="s">
        <v>25</v>
      </c>
      <c r="E4" s="157" t="s">
        <v>26</v>
      </c>
      <c r="F4" s="163" t="s">
        <v>27</v>
      </c>
    </row>
    <row r="5" spans="1:6" ht="4.9000000000000004" customHeight="1" x14ac:dyDescent="0.2">
      <c r="A5" s="161"/>
      <c r="B5" s="155"/>
      <c r="C5" s="167"/>
      <c r="D5" s="158"/>
      <c r="E5" s="158"/>
      <c r="F5" s="164"/>
    </row>
    <row r="6" spans="1:6" ht="6" customHeight="1" x14ac:dyDescent="0.2">
      <c r="A6" s="161"/>
      <c r="B6" s="155"/>
      <c r="C6" s="167"/>
      <c r="D6" s="158"/>
      <c r="E6" s="158"/>
      <c r="F6" s="164"/>
    </row>
    <row r="7" spans="1:6" ht="4.9000000000000004" customHeight="1" x14ac:dyDescent="0.2">
      <c r="A7" s="161"/>
      <c r="B7" s="155"/>
      <c r="C7" s="167"/>
      <c r="D7" s="158"/>
      <c r="E7" s="158"/>
      <c r="F7" s="164"/>
    </row>
    <row r="8" spans="1:6" ht="6" customHeight="1" x14ac:dyDescent="0.2">
      <c r="A8" s="161"/>
      <c r="B8" s="155"/>
      <c r="C8" s="167"/>
      <c r="D8" s="158"/>
      <c r="E8" s="158"/>
      <c r="F8" s="164"/>
    </row>
    <row r="9" spans="1:6" ht="6" customHeight="1" x14ac:dyDescent="0.2">
      <c r="A9" s="161"/>
      <c r="B9" s="155"/>
      <c r="C9" s="167"/>
      <c r="D9" s="158"/>
      <c r="E9" s="158"/>
      <c r="F9" s="164"/>
    </row>
    <row r="10" spans="1:6" ht="18" customHeight="1" x14ac:dyDescent="0.2">
      <c r="A10" s="162"/>
      <c r="B10" s="156"/>
      <c r="C10" s="175"/>
      <c r="D10" s="159"/>
      <c r="E10" s="159"/>
      <c r="F10" s="165"/>
    </row>
    <row r="11" spans="1:6" ht="13.5" customHeight="1" x14ac:dyDescent="0.2">
      <c r="A11" s="19">
        <v>1</v>
      </c>
      <c r="B11" s="20">
        <v>2</v>
      </c>
      <c r="C11" s="21">
        <v>3</v>
      </c>
      <c r="D11" s="22" t="s">
        <v>28</v>
      </c>
      <c r="E11" s="41" t="s">
        <v>29</v>
      </c>
      <c r="F11" s="24" t="s">
        <v>30</v>
      </c>
    </row>
    <row r="12" spans="1:6" ht="24.6" customHeight="1" x14ac:dyDescent="0.2">
      <c r="A12" s="51" t="s">
        <v>721</v>
      </c>
      <c r="B12" s="52" t="s">
        <v>722</v>
      </c>
      <c r="C12" s="53" t="s">
        <v>235</v>
      </c>
      <c r="D12" s="54">
        <v>4009300</v>
      </c>
      <c r="E12" s="54">
        <v>338189.27</v>
      </c>
      <c r="F12" s="55" t="s">
        <v>235</v>
      </c>
    </row>
    <row r="13" spans="1:6" x14ac:dyDescent="0.2">
      <c r="A13" s="56" t="s">
        <v>34</v>
      </c>
      <c r="B13" s="57"/>
      <c r="C13" s="58"/>
      <c r="D13" s="59"/>
      <c r="E13" s="59"/>
      <c r="F13" s="60"/>
    </row>
    <row r="14" spans="1:6" ht="24.6" customHeight="1" x14ac:dyDescent="0.2">
      <c r="A14" s="42" t="s">
        <v>723</v>
      </c>
      <c r="B14" s="61" t="s">
        <v>724</v>
      </c>
      <c r="C14" s="62" t="s">
        <v>235</v>
      </c>
      <c r="D14" s="43" t="s">
        <v>45</v>
      </c>
      <c r="E14" s="43" t="s">
        <v>45</v>
      </c>
      <c r="F14" s="44" t="s">
        <v>45</v>
      </c>
    </row>
    <row r="15" spans="1:6" x14ac:dyDescent="0.2">
      <c r="A15" s="56" t="s">
        <v>725</v>
      </c>
      <c r="B15" s="57"/>
      <c r="C15" s="58"/>
      <c r="D15" s="59"/>
      <c r="E15" s="59"/>
      <c r="F15" s="60"/>
    </row>
    <row r="16" spans="1:6" ht="24.6" customHeight="1" x14ac:dyDescent="0.2">
      <c r="A16" s="42" t="s">
        <v>726</v>
      </c>
      <c r="B16" s="61" t="s">
        <v>727</v>
      </c>
      <c r="C16" s="62" t="s">
        <v>235</v>
      </c>
      <c r="D16" s="43" t="s">
        <v>45</v>
      </c>
      <c r="E16" s="43" t="s">
        <v>45</v>
      </c>
      <c r="F16" s="44" t="s">
        <v>45</v>
      </c>
    </row>
    <row r="17" spans="1:6" x14ac:dyDescent="0.2">
      <c r="A17" s="56" t="s">
        <v>725</v>
      </c>
      <c r="B17" s="57"/>
      <c r="C17" s="58"/>
      <c r="D17" s="59"/>
      <c r="E17" s="59"/>
      <c r="F17" s="60"/>
    </row>
    <row r="18" spans="1:6" x14ac:dyDescent="0.2">
      <c r="A18" s="51" t="s">
        <v>728</v>
      </c>
      <c r="B18" s="52" t="s">
        <v>729</v>
      </c>
      <c r="C18" s="53" t="s">
        <v>730</v>
      </c>
      <c r="D18" s="54">
        <v>4009300</v>
      </c>
      <c r="E18" s="54">
        <v>338189.27</v>
      </c>
      <c r="F18" s="55">
        <v>3671110.73</v>
      </c>
    </row>
    <row r="19" spans="1:6" ht="24.6" customHeight="1" x14ac:dyDescent="0.2">
      <c r="A19" s="51" t="s">
        <v>731</v>
      </c>
      <c r="B19" s="52" t="s">
        <v>729</v>
      </c>
      <c r="C19" s="53" t="s">
        <v>732</v>
      </c>
      <c r="D19" s="54">
        <v>4009300</v>
      </c>
      <c r="E19" s="54">
        <v>338189.27</v>
      </c>
      <c r="F19" s="55">
        <v>3671110.73</v>
      </c>
    </row>
    <row r="20" spans="1:6" x14ac:dyDescent="0.2">
      <c r="A20" s="51" t="s">
        <v>733</v>
      </c>
      <c r="B20" s="52" t="s">
        <v>734</v>
      </c>
      <c r="C20" s="53" t="s">
        <v>735</v>
      </c>
      <c r="D20" s="54">
        <v>-173607200</v>
      </c>
      <c r="E20" s="54">
        <v>-83847528.599999994</v>
      </c>
      <c r="F20" s="55" t="s">
        <v>717</v>
      </c>
    </row>
    <row r="21" spans="1:6" ht="24.6" customHeight="1" x14ac:dyDescent="0.2">
      <c r="A21" s="25" t="s">
        <v>736</v>
      </c>
      <c r="B21" s="26" t="s">
        <v>734</v>
      </c>
      <c r="C21" s="63" t="s">
        <v>737</v>
      </c>
      <c r="D21" s="27">
        <v>-173607200</v>
      </c>
      <c r="E21" s="27">
        <v>-83847528.599999994</v>
      </c>
      <c r="F21" s="46" t="s">
        <v>717</v>
      </c>
    </row>
    <row r="22" spans="1:6" x14ac:dyDescent="0.2">
      <c r="A22" s="51" t="s">
        <v>738</v>
      </c>
      <c r="B22" s="52" t="s">
        <v>739</v>
      </c>
      <c r="C22" s="53" t="s">
        <v>740</v>
      </c>
      <c r="D22" s="54">
        <v>177616500</v>
      </c>
      <c r="E22" s="54">
        <v>84185717.870000005</v>
      </c>
      <c r="F22" s="55" t="s">
        <v>717</v>
      </c>
    </row>
    <row r="23" spans="1:6" ht="24.6" customHeight="1" x14ac:dyDescent="0.2">
      <c r="A23" s="25" t="s">
        <v>741</v>
      </c>
      <c r="B23" s="26" t="s">
        <v>739</v>
      </c>
      <c r="C23" s="63" t="s">
        <v>742</v>
      </c>
      <c r="D23" s="27">
        <v>177616500</v>
      </c>
      <c r="E23" s="27">
        <v>84185717.870000005</v>
      </c>
      <c r="F23" s="46" t="s">
        <v>717</v>
      </c>
    </row>
    <row r="24" spans="1:6" ht="12.75" customHeight="1" x14ac:dyDescent="0.2">
      <c r="A24" s="64"/>
      <c r="B24" s="65"/>
      <c r="C24" s="66"/>
      <c r="D24" s="67"/>
      <c r="E24" s="67"/>
      <c r="F24" s="68"/>
    </row>
    <row r="36" spans="1:6" ht="12.75" customHeight="1" x14ac:dyDescent="0.2">
      <c r="A36" s="12" t="s">
        <v>743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744</v>
      </c>
      <c r="B1" t="s">
        <v>745</v>
      </c>
    </row>
    <row r="2" spans="1:2" x14ac:dyDescent="0.2">
      <c r="A2" t="s">
        <v>746</v>
      </c>
      <c r="B2" t="s">
        <v>747</v>
      </c>
    </row>
    <row r="3" spans="1:2" x14ac:dyDescent="0.2">
      <c r="A3" t="s">
        <v>748</v>
      </c>
      <c r="B3" t="s">
        <v>6</v>
      </c>
    </row>
    <row r="4" spans="1:2" x14ac:dyDescent="0.2">
      <c r="A4" t="s">
        <v>749</v>
      </c>
      <c r="B4" t="s">
        <v>750</v>
      </c>
    </row>
    <row r="5" spans="1:2" x14ac:dyDescent="0.2">
      <c r="A5" t="s">
        <v>751</v>
      </c>
      <c r="B5" t="s">
        <v>752</v>
      </c>
    </row>
    <row r="6" spans="1:2" x14ac:dyDescent="0.2">
      <c r="A6" t="s">
        <v>753</v>
      </c>
      <c r="B6" t="s">
        <v>745</v>
      </c>
    </row>
    <row r="7" spans="1:2" x14ac:dyDescent="0.2">
      <c r="A7" t="s">
        <v>754</v>
      </c>
      <c r="B7" t="s">
        <v>755</v>
      </c>
    </row>
    <row r="8" spans="1:2" x14ac:dyDescent="0.2">
      <c r="A8" t="s">
        <v>756</v>
      </c>
      <c r="B8" t="s">
        <v>755</v>
      </c>
    </row>
    <row r="9" spans="1:2" x14ac:dyDescent="0.2">
      <c r="A9" t="s">
        <v>757</v>
      </c>
      <c r="B9" t="s">
        <v>758</v>
      </c>
    </row>
    <row r="10" spans="1:2" x14ac:dyDescent="0.2">
      <c r="A10" t="s">
        <v>759</v>
      </c>
      <c r="B10" t="s">
        <v>760</v>
      </c>
    </row>
    <row r="11" spans="1:2" x14ac:dyDescent="0.2">
      <c r="A11" t="s">
        <v>761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rep:2.53.0.142</dc:description>
  <cp:lastModifiedBy>PC</cp:lastModifiedBy>
  <cp:lastPrinted>2021-11-02T13:06:32Z</cp:lastPrinted>
  <dcterms:created xsi:type="dcterms:W3CDTF">2021-11-01T09:19:48Z</dcterms:created>
  <dcterms:modified xsi:type="dcterms:W3CDTF">2021-11-02T13:08:49Z</dcterms:modified>
</cp:coreProperties>
</file>