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'Доходы'!$A$102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Area" localSheetId="1">'Расходы'!$A$1:$F$154</definedName>
  </definedNames>
  <calcPr fullCalcOnLoad="1" refMode="R1C1"/>
</workbook>
</file>

<file path=xl/sharedStrings.xml><?xml version="1.0" encoding="utf-8"?>
<sst xmlns="http://schemas.openxmlformats.org/spreadsheetml/2006/main" count="837" uniqueCount="479">
  <si>
    <t> Муниципальная программа Шолоховского городского поселения «Муниципальная политика»</t>
  </si>
  <si>
    <t xml:space="preserve">951 0113 1000000000 000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</si>
  <si>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</si>
  <si>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</si>
  <si>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</si>
  <si>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</si>
  <si>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</si>
  <si>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</si>
  <si>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</si>
  <si>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</si>
  <si>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</si>
  <si>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</si>
  <si>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</si>
  <si>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</si>
  <si>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</si>
  <si>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</si>
  <si>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>Расходы на изготовление ПСД для проведения капитального ремонта здания Администрации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</si>
  <si>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951 0113 1020028590 000 </t>
  </si>
  <si>
    <t xml:space="preserve">951 0113 1020028590 244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</si>
  <si>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</si>
  <si>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</si>
  <si>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</si>
  <si>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</si>
  <si>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</si>
  <si>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</si>
  <si>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</si>
  <si>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</si>
  <si>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</si>
  <si>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</si>
  <si>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</si>
  <si>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</si>
  <si>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</si>
  <si>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</si>
  <si>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</si>
  <si>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</si>
  <si>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</si>
  <si>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</si>
  <si>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</si>
  <si>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</si>
  <si>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</si>
  <si>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</si>
  <si>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</si>
  <si>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</si>
  <si>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</si>
  <si>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</si>
  <si>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</si>
  <si>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</si>
  <si>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</si>
  <si>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</si>
  <si>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</si>
  <si>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</si>
  <si>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</si>
  <si>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</si>
  <si>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</si>
  <si>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</si>
  <si>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</si>
  <si>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</si>
  <si>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</si>
  <si>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</si>
  <si>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</si>
  <si>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000 10102020013000110</t>
  </si>
  <si>
    <t>000 10102030010000110</t>
  </si>
  <si>
    <t>000 10102030011000110</t>
  </si>
  <si>
    <t>000 10102030012100110</t>
  </si>
  <si>
    <t>000 10102030013000110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</si>
  <si>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</si>
  <si>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</si>
  <si>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</si>
  <si>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</si>
  <si>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</si>
  <si>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</si>
  <si>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</si>
  <si>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000 10503000010000110</t>
  </si>
  <si>
    <t>000 10503010010000110</t>
  </si>
  <si>
    <t>000 10503010011000110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</si>
  <si>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</si>
  <si>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</si>
  <si>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</si>
  <si>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</si>
  <si>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</si>
  <si>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000 10606000000000110</t>
  </si>
  <si>
    <t>000 10606030000000110</t>
  </si>
  <si>
    <t>000 10606033130000110</t>
  </si>
  <si>
    <t>000 10606040000000110</t>
  </si>
  <si>
    <t>000 10606043130000110</t>
  </si>
  <si>
    <t>000 10800000000000000</t>
  </si>
  <si>
    <t>000 10804000010000110</t>
  </si>
  <si>
    <t>000 10804020010000110</t>
  </si>
  <si>
    <t>000 10804020011000110</t>
  </si>
  <si>
    <t>000 11105010000000120</t>
  </si>
  <si>
    <t>000 11105013130000120</t>
  </si>
  <si>
    <t>000 11105070000000120</t>
  </si>
  <si>
    <t>000 11105075130000120</t>
  </si>
  <si>
    <t>000 11109000000000120</t>
  </si>
  <si>
    <t>000 11109040000000120</t>
  </si>
  <si>
    <t>000 11109045130000120</t>
  </si>
  <si>
    <t>000 11300000000000000</t>
  </si>
  <si>
    <t>000 11302000000000130</t>
  </si>
  <si>
    <t>000 11302060000000130</t>
  </si>
  <si>
    <t>000 11302065130000130</t>
  </si>
  <si>
    <t>000 11400000000000000</t>
  </si>
  <si>
    <t>000 11406000000000430</t>
  </si>
  <si>
    <t>000 11406010000000430</t>
  </si>
  <si>
    <t>000 11406013130000430</t>
  </si>
  <si>
    <t>000 11600000000000000</t>
  </si>
  <si>
    <t>000 11690000000000140</t>
  </si>
  <si>
    <t>000 11690050130000140</t>
  </si>
  <si>
    <t>000 11700000000000000</t>
  </si>
  <si>
    <t>000 11701000000000180</t>
  </si>
  <si>
    <t>000 11701050130000180</t>
  </si>
  <si>
    <t>000 11705000000000180</t>
  </si>
  <si>
    <t>000 11705050130000180</t>
  </si>
  <si>
    <t>000 20000000000000000</t>
  </si>
  <si>
    <t>000 20200000000000000</t>
  </si>
  <si>
    <t>000 20210000000000151</t>
  </si>
  <si>
    <t>000 20215001000000151</t>
  </si>
  <si>
    <t>000 20215001130000151</t>
  </si>
  <si>
    <t>000 20230000000000151</t>
  </si>
  <si>
    <t>000 20230024000000151</t>
  </si>
  <si>
    <t>000 20230024130000151</t>
  </si>
  <si>
    <t>000 20235118000000151</t>
  </si>
  <si>
    <t>000 20235118130000151</t>
  </si>
  <si>
    <t>000 20240000000000151</t>
  </si>
  <si>
    <t>000 20249999000000151</t>
  </si>
  <si>
    <t>000 20249999130000151</t>
  </si>
  <si>
    <t>000 21900000000000000</t>
  </si>
  <si>
    <t>000 21900000130000151</t>
  </si>
  <si>
    <t>000 21960010130000151</t>
  </si>
  <si>
    <t>Глава Администрации</t>
  </si>
  <si>
    <t>Главный бухгалтер</t>
  </si>
  <si>
    <t>Казаков М.Б.</t>
  </si>
  <si>
    <t>Гарматина С.Н.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</si>
  <si>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</si>
  <si>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</si>
  <si>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</si>
  <si>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</si>
  <si>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</si>
  <si>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</si>
  <si>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</si>
  <si>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</si>
  <si>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</si>
  <si>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</si>
  <si>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</si>
  <si>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</si>
  <si>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</si>
  <si>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</si>
  <si>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</si>
  <si>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</si>
  <si>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</si>
  <si>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>Благоустройство</t>
  </si>
  <si>
    <t xml:space="preserve">951 0503 0000000000 000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</si>
  <si>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</si>
  <si>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</si>
  <si>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</si>
  <si>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</si>
  <si>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</si>
  <si>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</si>
  <si>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</si>
  <si>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</si>
  <si>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</si>
  <si>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</si>
  <si>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</si>
  <si>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</si>
  <si>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</si>
  <si>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</si>
  <si>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</si>
  <si>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</si>
  <si>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</si>
  <si>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</si>
  <si>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</si>
  <si>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</si>
  <si>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</si>
  <si>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</si>
  <si>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</si>
  <si>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>Расходы на реализация прочих мероприятий по благоустройству территории поселения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</si>
  <si>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951 0503 1230085030 000 </t>
  </si>
  <si>
    <t xml:space="preserve">951 0503 1230085030 244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</si>
  <si>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</si>
  <si>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</si>
  <si>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</si>
  <si>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</si>
  <si>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</si>
  <si>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</si>
  <si>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</si>
  <si>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</si>
  <si>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</si>
  <si>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</si>
  <si>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</si>
  <si>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</si>
  <si>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</si>
  <si>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</si>
  <si>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</si>
  <si>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06100S3840 414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</si>
  <si>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</si>
  <si>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</si>
  <si>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</si>
  <si>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</si>
  <si>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</si>
  <si>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</si>
  <si>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</si>
  <si>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</si>
  <si>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</si>
  <si>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</si>
  <si>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</si>
  <si>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</si>
  <si>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</si>
  <si>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</si>
  <si>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</si>
  <si>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</si>
  <si>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</si>
  <si>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</si>
  <si>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</si>
  <si>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</si>
  <si>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</si>
  <si>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</si>
  <si>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</si>
  <si>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</si>
  <si>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</si>
  <si>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</si>
  <si>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</si>
  <si>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</si>
  <si>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</si>
  <si>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</si>
  <si>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</si>
  <si>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</si>
  <si>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</si>
  <si>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</si>
  <si>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</si>
  <si>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</si>
  <si>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</si>
  <si>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</si>
  <si>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</si>
  <si>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</si>
  <si>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</si>
  <si>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</si>
  <si>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</si>
  <si>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</si>
  <si>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</si>
  <si>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</si>
  <si>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</si>
  <si>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</si>
  <si>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</si>
  <si>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</si>
  <si>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</si>
  <si>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</si>
  <si>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</si>
  <si>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</si>
  <si>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</si>
  <si>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</si>
  <si>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</si>
  <si>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</si>
  <si>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</si>
  <si>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</si>
  <si>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</si>
  <si>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</si>
  <si>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</si>
  <si>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EXPORT_SRC_KIND</t>
  </si>
  <si>
    <t>EXPORT_PARAM_SRC_KIND</t>
  </si>
  <si>
    <t>3</t>
  </si>
  <si>
    <t>EXPORT_SRC_CODE</t>
  </si>
  <si>
    <t>58004-12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</si>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</sst>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8" fillId="0" borderId="31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4" fontId="0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8" xfId="0" applyFont="1" applyBorder="1" applyAlignment="1">
      <alignment/>
    </xf>
    <xf numFmtId="4" fontId="0" fillId="0" borderId="39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41" xfId="0" applyNumberFormat="1" applyFont="1" applyBorder="1" applyAlignment="1">
      <alignment horizontal="right"/>
    </xf>
    <xf numFmtId="4" fontId="9" fillId="0" borderId="29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9" fillId="0" borderId="34" xfId="0" applyNumberFormat="1" applyFont="1" applyBorder="1" applyAlignment="1">
      <alignment horizontal="right"/>
    </xf>
    <xf numFmtId="49" fontId="0" fillId="0" borderId="37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43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left" wrapText="1"/>
    </xf>
    <xf numFmtId="49" fontId="10" fillId="0" borderId="33" xfId="0" applyNumberFormat="1" applyFont="1" applyBorder="1" applyAlignment="1">
      <alignment horizontal="center" wrapText="1"/>
    </xf>
    <xf numFmtId="185" fontId="10" fillId="0" borderId="31" xfId="0" applyNumberFormat="1" applyFont="1" applyBorder="1" applyAlignment="1">
      <alignment horizontal="left" wrapText="1"/>
    </xf>
    <xf numFmtId="49" fontId="11" fillId="0" borderId="31" xfId="0" applyNumberFormat="1" applyFont="1" applyBorder="1" applyAlignment="1">
      <alignment horizontal="left" wrapText="1"/>
    </xf>
    <xf numFmtId="49" fontId="11" fillId="0" borderId="44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42" xfId="0" applyFont="1" applyBorder="1" applyAlignment="1">
      <alignment horizontal="center"/>
    </xf>
    <xf numFmtId="49" fontId="10" fillId="0" borderId="41" xfId="0" applyNumberFormat="1" applyFont="1" applyBorder="1" applyAlignment="1">
      <alignment horizontal="center" wrapText="1"/>
    </xf>
    <xf numFmtId="49" fontId="10" fillId="0" borderId="37" xfId="0" applyNumberFormat="1" applyFont="1" applyBorder="1" applyAlignment="1">
      <alignment horizontal="center"/>
    </xf>
    <xf numFmtId="185" fontId="10" fillId="0" borderId="25" xfId="0" applyNumberFormat="1" applyFont="1" applyBorder="1" applyAlignment="1">
      <alignment horizontal="left" wrapText="1"/>
    </xf>
    <xf numFmtId="0" fontId="10" fillId="0" borderId="45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/>
    </xf>
    <xf numFmtId="49" fontId="10" fillId="0" borderId="35" xfId="0" applyNumberFormat="1" applyFont="1" applyBorder="1" applyAlignment="1">
      <alignment horizontal="left" wrapText="1"/>
    </xf>
    <xf numFmtId="49" fontId="10" fillId="0" borderId="46" xfId="0" applyNumberFormat="1" applyFont="1" applyBorder="1" applyAlignment="1">
      <alignment horizontal="center" wrapText="1"/>
    </xf>
    <xf numFmtId="49" fontId="10" fillId="0" borderId="4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31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28575</xdr:rowOff>
    </xdr:from>
    <xdr:to>
      <xdr:col>7</xdr:col>
      <xdr:colOff>342900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103"/>
  <sheetViews>
    <sheetView showGridLines="0" tabSelected="1" zoomScalePageLayoutView="0" workbookViewId="0" topLeftCell="A44">
      <selection activeCell="E47" sqref="E47:E4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</cols>
  <sheetData>
    <row r="1" spans="1:6" ht="16.5" customHeight="1">
      <c r="A1" s="121"/>
      <c r="B1" s="121"/>
      <c r="C1" s="121"/>
      <c r="D1" s="121"/>
      <c r="E1" s="3"/>
      <c r="F1" s="4"/>
    </row>
    <row r="2" spans="1:6" ht="16.5" customHeight="1" thickBot="1">
      <c r="A2" s="121" t="s">
        <v>288</v>
      </c>
      <c r="B2" s="121"/>
      <c r="C2" s="121"/>
      <c r="D2" s="121"/>
      <c r="E2" s="30"/>
      <c r="F2" s="10" t="s">
        <v>264</v>
      </c>
    </row>
    <row r="3" spans="1:6" ht="12.75">
      <c r="A3" s="2"/>
      <c r="B3" s="2"/>
      <c r="C3" s="2"/>
      <c r="D3" s="1"/>
      <c r="E3" s="31" t="s">
        <v>270</v>
      </c>
      <c r="F3" s="7" t="s">
        <v>277</v>
      </c>
    </row>
    <row r="4" spans="1:6" ht="14.25" customHeight="1">
      <c r="A4" s="122" t="s">
        <v>292</v>
      </c>
      <c r="B4" s="122"/>
      <c r="C4" s="122"/>
      <c r="D4" s="122"/>
      <c r="E4" s="35" t="s">
        <v>269</v>
      </c>
      <c r="F4" s="22" t="s">
        <v>293</v>
      </c>
    </row>
    <row r="5" spans="1:6" ht="12.75">
      <c r="A5" s="2"/>
      <c r="B5" s="2"/>
      <c r="C5" s="2"/>
      <c r="D5" s="1"/>
      <c r="E5" s="35" t="s">
        <v>267</v>
      </c>
      <c r="F5" s="26" t="s">
        <v>298</v>
      </c>
    </row>
    <row r="6" spans="1:6" ht="12.75">
      <c r="A6" s="6" t="s">
        <v>283</v>
      </c>
      <c r="B6" s="123" t="s">
        <v>294</v>
      </c>
      <c r="C6" s="124"/>
      <c r="D6" s="124"/>
      <c r="E6" s="35" t="s">
        <v>284</v>
      </c>
      <c r="F6" s="26" t="s">
        <v>299</v>
      </c>
    </row>
    <row r="7" spans="1:6" ht="12.75">
      <c r="A7" s="6" t="s">
        <v>275</v>
      </c>
      <c r="B7" s="120" t="s">
        <v>295</v>
      </c>
      <c r="C7" s="120"/>
      <c r="D7" s="120"/>
      <c r="E7" s="35" t="s">
        <v>290</v>
      </c>
      <c r="F7" s="36" t="s">
        <v>300</v>
      </c>
    </row>
    <row r="8" spans="1:6" ht="12.75">
      <c r="A8" s="6" t="s">
        <v>296</v>
      </c>
      <c r="B8" s="6"/>
      <c r="C8" s="6"/>
      <c r="D8" s="5"/>
      <c r="E8" s="35"/>
      <c r="F8" s="8" t="s">
        <v>291</v>
      </c>
    </row>
    <row r="9" spans="1:6" ht="13.5" thickBot="1">
      <c r="A9" s="6" t="s">
        <v>297</v>
      </c>
      <c r="B9" s="6"/>
      <c r="C9" s="16"/>
      <c r="D9" s="5"/>
      <c r="E9" s="35" t="s">
        <v>268</v>
      </c>
      <c r="F9" s="9" t="s">
        <v>261</v>
      </c>
    </row>
    <row r="10" spans="1:6" ht="20.25" customHeight="1" thickBot="1">
      <c r="A10" s="113" t="s">
        <v>281</v>
      </c>
      <c r="B10" s="113"/>
      <c r="C10" s="113"/>
      <c r="D10" s="113"/>
      <c r="E10" s="25"/>
      <c r="F10" s="11"/>
    </row>
    <row r="11" spans="1:6" ht="3.75" customHeight="1">
      <c r="A11" s="114" t="s">
        <v>265</v>
      </c>
      <c r="B11" s="117" t="s">
        <v>272</v>
      </c>
      <c r="C11" s="117" t="s">
        <v>285</v>
      </c>
      <c r="D11" s="107" t="s">
        <v>278</v>
      </c>
      <c r="E11" s="107" t="s">
        <v>273</v>
      </c>
      <c r="F11" s="110" t="s">
        <v>276</v>
      </c>
    </row>
    <row r="12" spans="1:6" ht="3" customHeight="1">
      <c r="A12" s="115"/>
      <c r="B12" s="118"/>
      <c r="C12" s="118"/>
      <c r="D12" s="108"/>
      <c r="E12" s="108"/>
      <c r="F12" s="111"/>
    </row>
    <row r="13" spans="1:6" ht="3" customHeight="1">
      <c r="A13" s="115"/>
      <c r="B13" s="118"/>
      <c r="C13" s="118"/>
      <c r="D13" s="108"/>
      <c r="E13" s="108"/>
      <c r="F13" s="111"/>
    </row>
    <row r="14" spans="1:6" ht="3" customHeight="1">
      <c r="A14" s="115"/>
      <c r="B14" s="118"/>
      <c r="C14" s="118"/>
      <c r="D14" s="108"/>
      <c r="E14" s="108"/>
      <c r="F14" s="111"/>
    </row>
    <row r="15" spans="1:6" ht="3" customHeight="1">
      <c r="A15" s="115"/>
      <c r="B15" s="118"/>
      <c r="C15" s="118"/>
      <c r="D15" s="108"/>
      <c r="E15" s="108"/>
      <c r="F15" s="111"/>
    </row>
    <row r="16" spans="1:6" ht="3" customHeight="1">
      <c r="A16" s="115"/>
      <c r="B16" s="118"/>
      <c r="C16" s="118"/>
      <c r="D16" s="108"/>
      <c r="E16" s="108"/>
      <c r="F16" s="111"/>
    </row>
    <row r="17" spans="1:6" ht="23.25" customHeight="1">
      <c r="A17" s="116"/>
      <c r="B17" s="119"/>
      <c r="C17" s="119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262</v>
      </c>
      <c r="E18" s="34" t="s">
        <v>263</v>
      </c>
      <c r="F18" s="20" t="s">
        <v>274</v>
      </c>
    </row>
    <row r="19" spans="1:6" ht="14.25">
      <c r="A19" s="84" t="s">
        <v>266</v>
      </c>
      <c r="B19" s="85" t="s">
        <v>271</v>
      </c>
      <c r="C19" s="81" t="s">
        <v>301</v>
      </c>
      <c r="D19" s="76">
        <v>51722200</v>
      </c>
      <c r="E19" s="77">
        <v>7822075.56</v>
      </c>
      <c r="F19" s="76">
        <f>IF(OR(D19="-",E19&gt;=D19),"-",D19-IF(E19="-",0,E19))</f>
        <v>43900124.44</v>
      </c>
    </row>
    <row r="20" spans="1:6" ht="14.25">
      <c r="A20" s="86" t="s">
        <v>302</v>
      </c>
      <c r="B20" s="87"/>
      <c r="C20" s="82"/>
      <c r="D20" s="78"/>
      <c r="E20" s="78"/>
      <c r="F20" s="79"/>
    </row>
    <row r="21" spans="1:6" ht="14.25">
      <c r="A21" s="88" t="s">
        <v>303</v>
      </c>
      <c r="B21" s="89" t="s">
        <v>271</v>
      </c>
      <c r="C21" s="83" t="s">
        <v>304</v>
      </c>
      <c r="D21" s="80">
        <v>10998200</v>
      </c>
      <c r="E21" s="80">
        <v>3528219.66</v>
      </c>
      <c r="F21" s="75">
        <f aca="true" t="shared" si="0" ref="F21:F54">IF(OR(D21="-",E21&gt;=D21),"-",D21-IF(E21="-",0,E21))</f>
        <v>7469980.34</v>
      </c>
    </row>
    <row r="22" spans="1:6" ht="14.25">
      <c r="A22" s="88" t="s">
        <v>305</v>
      </c>
      <c r="B22" s="89" t="s">
        <v>271</v>
      </c>
      <c r="C22" s="83" t="s">
        <v>53</v>
      </c>
      <c r="D22" s="80">
        <v>3315200</v>
      </c>
      <c r="E22" s="80">
        <v>1136833.95</v>
      </c>
      <c r="F22" s="75">
        <f t="shared" si="0"/>
        <v>2178366.05</v>
      </c>
    </row>
    <row r="23" spans="1:6" ht="14.25">
      <c r="A23" s="88" t="s">
        <v>306</v>
      </c>
      <c r="B23" s="89" t="s">
        <v>271</v>
      </c>
      <c r="C23" s="83" t="s">
        <v>54</v>
      </c>
      <c r="D23" s="80">
        <v>3315200</v>
      </c>
      <c r="E23" s="80">
        <v>1136833.95</v>
      </c>
      <c r="F23" s="75">
        <f t="shared" si="0"/>
        <v>2178366.05</v>
      </c>
    </row>
    <row r="24" spans="1:6" ht="72">
      <c r="A24" s="88" t="s">
        <v>307</v>
      </c>
      <c r="B24" s="89" t="s">
        <v>271</v>
      </c>
      <c r="C24" s="83" t="s">
        <v>55</v>
      </c>
      <c r="D24" s="80">
        <v>3300000</v>
      </c>
      <c r="E24" s="80">
        <v>1134144.1</v>
      </c>
      <c r="F24" s="75">
        <f t="shared" si="0"/>
        <v>2165855.9</v>
      </c>
    </row>
    <row r="25" spans="1:6" ht="108">
      <c r="A25" s="90" t="s">
        <v>308</v>
      </c>
      <c r="B25" s="89" t="s">
        <v>271</v>
      </c>
      <c r="C25" s="83" t="s">
        <v>56</v>
      </c>
      <c r="D25" s="80" t="s">
        <v>309</v>
      </c>
      <c r="E25" s="80">
        <v>1053080.52</v>
      </c>
      <c r="F25" s="75" t="str">
        <f t="shared" si="0"/>
        <v>-</v>
      </c>
    </row>
    <row r="26" spans="1:6" ht="84">
      <c r="A26" s="90" t="s">
        <v>310</v>
      </c>
      <c r="B26" s="89" t="s">
        <v>271</v>
      </c>
      <c r="C26" s="83" t="s">
        <v>57</v>
      </c>
      <c r="D26" s="80" t="s">
        <v>309</v>
      </c>
      <c r="E26" s="80">
        <v>80183.96</v>
      </c>
      <c r="F26" s="75" t="str">
        <f t="shared" si="0"/>
        <v>-</v>
      </c>
    </row>
    <row r="27" spans="1:6" ht="108">
      <c r="A27" s="90" t="s">
        <v>311</v>
      </c>
      <c r="B27" s="89" t="s">
        <v>271</v>
      </c>
      <c r="C27" s="83" t="s">
        <v>58</v>
      </c>
      <c r="D27" s="80" t="s">
        <v>309</v>
      </c>
      <c r="E27" s="80">
        <v>879.62</v>
      </c>
      <c r="F27" s="75" t="str">
        <f t="shared" si="0"/>
        <v>-</v>
      </c>
    </row>
    <row r="28" spans="1:6" ht="108">
      <c r="A28" s="90" t="s">
        <v>312</v>
      </c>
      <c r="B28" s="89" t="s">
        <v>271</v>
      </c>
      <c r="C28" s="83" t="s">
        <v>59</v>
      </c>
      <c r="D28" s="80" t="s">
        <v>309</v>
      </c>
      <c r="E28" s="80">
        <v>50</v>
      </c>
      <c r="F28" s="75" t="str">
        <f t="shared" si="0"/>
        <v>-</v>
      </c>
    </row>
    <row r="29" spans="1:6" ht="144">
      <c r="A29" s="90" t="s">
        <v>313</v>
      </c>
      <c r="B29" s="89" t="s">
        <v>271</v>
      </c>
      <c r="C29" s="83" t="s">
        <v>60</v>
      </c>
      <c r="D29" s="80" t="s">
        <v>309</v>
      </c>
      <c r="E29" s="80">
        <v>50</v>
      </c>
      <c r="F29" s="75" t="str">
        <f t="shared" si="0"/>
        <v>-</v>
      </c>
    </row>
    <row r="30" spans="1:6" ht="48">
      <c r="A30" s="88" t="s">
        <v>314</v>
      </c>
      <c r="B30" s="89" t="s">
        <v>271</v>
      </c>
      <c r="C30" s="83" t="s">
        <v>61</v>
      </c>
      <c r="D30" s="80">
        <v>15200</v>
      </c>
      <c r="E30" s="80">
        <v>2639.85</v>
      </c>
      <c r="F30" s="75">
        <f t="shared" si="0"/>
        <v>12560.15</v>
      </c>
    </row>
    <row r="31" spans="1:6" ht="72">
      <c r="A31" s="88" t="s">
        <v>315</v>
      </c>
      <c r="B31" s="89" t="s">
        <v>271</v>
      </c>
      <c r="C31" s="83" t="s">
        <v>62</v>
      </c>
      <c r="D31" s="80" t="s">
        <v>309</v>
      </c>
      <c r="E31" s="80">
        <v>2579.7</v>
      </c>
      <c r="F31" s="75" t="str">
        <f t="shared" si="0"/>
        <v>-</v>
      </c>
    </row>
    <row r="32" spans="1:6" ht="48">
      <c r="A32" s="88" t="s">
        <v>316</v>
      </c>
      <c r="B32" s="89" t="s">
        <v>271</v>
      </c>
      <c r="C32" s="83" t="s">
        <v>63</v>
      </c>
      <c r="D32" s="80" t="s">
        <v>309</v>
      </c>
      <c r="E32" s="80">
        <v>0.15</v>
      </c>
      <c r="F32" s="75" t="str">
        <f t="shared" si="0"/>
        <v>-</v>
      </c>
    </row>
    <row r="33" spans="1:6" ht="72">
      <c r="A33" s="88" t="s">
        <v>317</v>
      </c>
      <c r="B33" s="89" t="s">
        <v>271</v>
      </c>
      <c r="C33" s="83" t="s">
        <v>64</v>
      </c>
      <c r="D33" s="80" t="s">
        <v>309</v>
      </c>
      <c r="E33" s="80">
        <v>60</v>
      </c>
      <c r="F33" s="75" t="str">
        <f t="shared" si="0"/>
        <v>-</v>
      </c>
    </row>
    <row r="34" spans="1:6" ht="36">
      <c r="A34" s="88" t="s">
        <v>318</v>
      </c>
      <c r="B34" s="89" t="s">
        <v>271</v>
      </c>
      <c r="C34" s="83" t="s">
        <v>65</v>
      </c>
      <c r="D34" s="80">
        <v>715100</v>
      </c>
      <c r="E34" s="80">
        <v>240363.49</v>
      </c>
      <c r="F34" s="75">
        <f t="shared" si="0"/>
        <v>474736.51</v>
      </c>
    </row>
    <row r="35" spans="1:6" ht="36">
      <c r="A35" s="88" t="s">
        <v>319</v>
      </c>
      <c r="B35" s="89" t="s">
        <v>271</v>
      </c>
      <c r="C35" s="83" t="s">
        <v>66</v>
      </c>
      <c r="D35" s="80">
        <v>715100</v>
      </c>
      <c r="E35" s="80">
        <v>240363.49</v>
      </c>
      <c r="F35" s="75">
        <f t="shared" si="0"/>
        <v>474736.51</v>
      </c>
    </row>
    <row r="36" spans="1:6" ht="72">
      <c r="A36" s="88" t="s">
        <v>320</v>
      </c>
      <c r="B36" s="89" t="s">
        <v>271</v>
      </c>
      <c r="C36" s="83" t="s">
        <v>67</v>
      </c>
      <c r="D36" s="80">
        <v>244200</v>
      </c>
      <c r="E36" s="80">
        <v>92657.94</v>
      </c>
      <c r="F36" s="75">
        <f t="shared" si="0"/>
        <v>151542.06</v>
      </c>
    </row>
    <row r="37" spans="1:6" ht="84">
      <c r="A37" s="90" t="s">
        <v>321</v>
      </c>
      <c r="B37" s="89" t="s">
        <v>271</v>
      </c>
      <c r="C37" s="83" t="s">
        <v>68</v>
      </c>
      <c r="D37" s="80">
        <v>2400</v>
      </c>
      <c r="E37" s="80">
        <v>971.73</v>
      </c>
      <c r="F37" s="75">
        <f t="shared" si="0"/>
        <v>1428.27</v>
      </c>
    </row>
    <row r="38" spans="1:6" ht="72">
      <c r="A38" s="88" t="s">
        <v>322</v>
      </c>
      <c r="B38" s="89" t="s">
        <v>271</v>
      </c>
      <c r="C38" s="83" t="s">
        <v>69</v>
      </c>
      <c r="D38" s="80">
        <v>517300</v>
      </c>
      <c r="E38" s="80">
        <v>164395.04</v>
      </c>
      <c r="F38" s="75">
        <f t="shared" si="0"/>
        <v>352904.95999999996</v>
      </c>
    </row>
    <row r="39" spans="1:6" ht="72">
      <c r="A39" s="88" t="s">
        <v>323</v>
      </c>
      <c r="B39" s="89" t="s">
        <v>271</v>
      </c>
      <c r="C39" s="83" t="s">
        <v>70</v>
      </c>
      <c r="D39" s="80">
        <v>-48800</v>
      </c>
      <c r="E39" s="80">
        <v>-17661.22</v>
      </c>
      <c r="F39" s="75" t="str">
        <f t="shared" si="0"/>
        <v>-</v>
      </c>
    </row>
    <row r="40" spans="1:6" ht="14.25">
      <c r="A40" s="88" t="s">
        <v>324</v>
      </c>
      <c r="B40" s="89" t="s">
        <v>271</v>
      </c>
      <c r="C40" s="83" t="s">
        <v>71</v>
      </c>
      <c r="D40" s="80" t="s">
        <v>309</v>
      </c>
      <c r="E40" s="80">
        <v>200</v>
      </c>
      <c r="F40" s="75" t="str">
        <f t="shared" si="0"/>
        <v>-</v>
      </c>
    </row>
    <row r="41" spans="1:6" ht="14.25">
      <c r="A41" s="88" t="s">
        <v>325</v>
      </c>
      <c r="B41" s="89" t="s">
        <v>271</v>
      </c>
      <c r="C41" s="83" t="s">
        <v>72</v>
      </c>
      <c r="D41" s="80" t="s">
        <v>309</v>
      </c>
      <c r="E41" s="80">
        <v>200</v>
      </c>
      <c r="F41" s="75" t="str">
        <f t="shared" si="0"/>
        <v>-</v>
      </c>
    </row>
    <row r="42" spans="1:6" ht="14.25">
      <c r="A42" s="88" t="s">
        <v>325</v>
      </c>
      <c r="B42" s="89" t="s">
        <v>271</v>
      </c>
      <c r="C42" s="83" t="s">
        <v>73</v>
      </c>
      <c r="D42" s="80" t="s">
        <v>309</v>
      </c>
      <c r="E42" s="80">
        <v>200</v>
      </c>
      <c r="F42" s="75" t="str">
        <f t="shared" si="0"/>
        <v>-</v>
      </c>
    </row>
    <row r="43" spans="1:6" ht="48">
      <c r="A43" s="88" t="s">
        <v>326</v>
      </c>
      <c r="B43" s="89" t="s">
        <v>271</v>
      </c>
      <c r="C43" s="83" t="s">
        <v>74</v>
      </c>
      <c r="D43" s="80" t="s">
        <v>309</v>
      </c>
      <c r="E43" s="80">
        <v>200</v>
      </c>
      <c r="F43" s="75" t="str">
        <f t="shared" si="0"/>
        <v>-</v>
      </c>
    </row>
    <row r="44" spans="1:6" ht="14.25">
      <c r="A44" s="88" t="s">
        <v>327</v>
      </c>
      <c r="B44" s="89" t="s">
        <v>271</v>
      </c>
      <c r="C44" s="83" t="s">
        <v>75</v>
      </c>
      <c r="D44" s="80">
        <v>5465200</v>
      </c>
      <c r="E44" s="80">
        <v>1799630.82</v>
      </c>
      <c r="F44" s="75">
        <f t="shared" si="0"/>
        <v>3665569.1799999997</v>
      </c>
    </row>
    <row r="45" spans="1:6" ht="14.25">
      <c r="A45" s="88" t="s">
        <v>328</v>
      </c>
      <c r="B45" s="89" t="s">
        <v>271</v>
      </c>
      <c r="C45" s="83" t="s">
        <v>76</v>
      </c>
      <c r="D45" s="80">
        <v>841000</v>
      </c>
      <c r="E45" s="80">
        <v>63023.93</v>
      </c>
      <c r="F45" s="75">
        <f t="shared" si="0"/>
        <v>777976.07</v>
      </c>
    </row>
    <row r="46" spans="1:6" ht="48">
      <c r="A46" s="88" t="s">
        <v>329</v>
      </c>
      <c r="B46" s="89" t="s">
        <v>271</v>
      </c>
      <c r="C46" s="83" t="s">
        <v>77</v>
      </c>
      <c r="D46" s="80">
        <v>841000</v>
      </c>
      <c r="E46" s="80">
        <v>63023.93</v>
      </c>
      <c r="F46" s="75">
        <f t="shared" si="0"/>
        <v>777976.07</v>
      </c>
    </row>
    <row r="47" spans="1:6" ht="84">
      <c r="A47" s="88" t="s">
        <v>330</v>
      </c>
      <c r="B47" s="89" t="s">
        <v>271</v>
      </c>
      <c r="C47" s="83" t="s">
        <v>78</v>
      </c>
      <c r="D47" s="80" t="s">
        <v>309</v>
      </c>
      <c r="E47" s="80">
        <v>61742.13</v>
      </c>
      <c r="F47" s="75" t="str">
        <f t="shared" si="0"/>
        <v>-</v>
      </c>
    </row>
    <row r="48" spans="1:6" ht="60">
      <c r="A48" s="88" t="s">
        <v>331</v>
      </c>
      <c r="B48" s="89" t="s">
        <v>271</v>
      </c>
      <c r="C48" s="83" t="s">
        <v>79</v>
      </c>
      <c r="D48" s="80" t="s">
        <v>309</v>
      </c>
      <c r="E48" s="80">
        <v>1281.8</v>
      </c>
      <c r="F48" s="75" t="str">
        <f t="shared" si="0"/>
        <v>-</v>
      </c>
    </row>
    <row r="49" spans="1:6" ht="14.25">
      <c r="A49" s="88" t="s">
        <v>332</v>
      </c>
      <c r="B49" s="89" t="s">
        <v>271</v>
      </c>
      <c r="C49" s="83" t="s">
        <v>80</v>
      </c>
      <c r="D49" s="80">
        <v>4624200</v>
      </c>
      <c r="E49" s="80">
        <v>1736606.89</v>
      </c>
      <c r="F49" s="75">
        <f t="shared" si="0"/>
        <v>2887593.1100000003</v>
      </c>
    </row>
    <row r="50" spans="1:6" ht="14.25">
      <c r="A50" s="88" t="s">
        <v>333</v>
      </c>
      <c r="B50" s="89" t="s">
        <v>271</v>
      </c>
      <c r="C50" s="83" t="s">
        <v>81</v>
      </c>
      <c r="D50" s="80">
        <v>3494600</v>
      </c>
      <c r="E50" s="80">
        <v>1696424.7</v>
      </c>
      <c r="F50" s="75">
        <f t="shared" si="0"/>
        <v>1798175.3</v>
      </c>
    </row>
    <row r="51" spans="1:6" ht="36">
      <c r="A51" s="88" t="s">
        <v>334</v>
      </c>
      <c r="B51" s="89" t="s">
        <v>271</v>
      </c>
      <c r="C51" s="83" t="s">
        <v>82</v>
      </c>
      <c r="D51" s="80">
        <v>3494600</v>
      </c>
      <c r="E51" s="80">
        <v>1696424.7</v>
      </c>
      <c r="F51" s="75">
        <f t="shared" si="0"/>
        <v>1798175.3</v>
      </c>
    </row>
    <row r="52" spans="1:6" ht="56.25">
      <c r="A52" s="134" t="s">
        <v>475</v>
      </c>
      <c r="B52" s="135" t="s">
        <v>271</v>
      </c>
      <c r="C52" s="136" t="s">
        <v>476</v>
      </c>
      <c r="D52" s="137" t="s">
        <v>309</v>
      </c>
      <c r="E52" s="137">
        <v>1693669.26</v>
      </c>
      <c r="F52" s="138" t="str">
        <f>IF(OR(D52="-",IF(E52="-",0,E52)&gt;=IF(D52="-",0,D52)),"-",IF(D52="-",0,D52)-IF(E52="-",0,E52))</f>
        <v>-</v>
      </c>
    </row>
    <row r="53" spans="1:6" ht="45">
      <c r="A53" s="134" t="s">
        <v>477</v>
      </c>
      <c r="B53" s="135" t="s">
        <v>271</v>
      </c>
      <c r="C53" s="136" t="s">
        <v>478</v>
      </c>
      <c r="D53" s="137" t="s">
        <v>309</v>
      </c>
      <c r="E53" s="137">
        <v>2755.44</v>
      </c>
      <c r="F53" s="138" t="str">
        <f>IF(OR(D53="-",IF(E53="-",0,E53)&gt;=IF(D53="-",0,D53)),"-",IF(D53="-",0,D53)-IF(E53="-",0,E53))</f>
        <v>-</v>
      </c>
    </row>
    <row r="54" spans="1:6" ht="14.25">
      <c r="A54" s="88" t="s">
        <v>335</v>
      </c>
      <c r="B54" s="89" t="s">
        <v>271</v>
      </c>
      <c r="C54" s="83" t="s">
        <v>83</v>
      </c>
      <c r="D54" s="80">
        <v>1129600</v>
      </c>
      <c r="E54" s="80">
        <v>40182.19</v>
      </c>
      <c r="F54" s="75">
        <f t="shared" si="0"/>
        <v>1089417.81</v>
      </c>
    </row>
    <row r="55" spans="1:6" ht="36">
      <c r="A55" s="88" t="s">
        <v>336</v>
      </c>
      <c r="B55" s="89" t="s">
        <v>271</v>
      </c>
      <c r="C55" s="83" t="s">
        <v>84</v>
      </c>
      <c r="D55" s="80">
        <v>1129600</v>
      </c>
      <c r="E55" s="80">
        <v>40182.19</v>
      </c>
      <c r="F55" s="75">
        <f aca="true" t="shared" si="1" ref="F55:F88">IF(OR(D55="-",E55&gt;=D55),"-",D55-IF(E55="-",0,E55))</f>
        <v>1089417.81</v>
      </c>
    </row>
    <row r="56" spans="1:6" ht="56.25">
      <c r="A56" s="134" t="s">
        <v>471</v>
      </c>
      <c r="B56" s="135" t="s">
        <v>271</v>
      </c>
      <c r="C56" s="136" t="s">
        <v>472</v>
      </c>
      <c r="D56" s="137" t="s">
        <v>309</v>
      </c>
      <c r="E56" s="137">
        <v>38557.94</v>
      </c>
      <c r="F56" s="138" t="str">
        <f>IF(OR(D56="-",IF(E56="-",0,E56)&gt;=IF(D56="-",0,D56)),"-",IF(D56="-",0,D56)-IF(E56="-",0,E56))</f>
        <v>-</v>
      </c>
    </row>
    <row r="57" spans="1:6" ht="45">
      <c r="A57" s="134" t="s">
        <v>473</v>
      </c>
      <c r="B57" s="135" t="s">
        <v>271</v>
      </c>
      <c r="C57" s="136" t="s">
        <v>474</v>
      </c>
      <c r="D57" s="137" t="s">
        <v>309</v>
      </c>
      <c r="E57" s="137">
        <v>1624.25</v>
      </c>
      <c r="F57" s="138" t="str">
        <f>IF(OR(D57="-",IF(E57="-",0,E57)&gt;=IF(D57="-",0,D57)),"-",IF(D57="-",0,D57)-IF(E57="-",0,E57))</f>
        <v>-</v>
      </c>
    </row>
    <row r="58" spans="1:6" ht="14.25">
      <c r="A58" s="88" t="s">
        <v>337</v>
      </c>
      <c r="B58" s="89" t="s">
        <v>271</v>
      </c>
      <c r="C58" s="83" t="s">
        <v>85</v>
      </c>
      <c r="D58" s="80">
        <v>94400</v>
      </c>
      <c r="E58" s="80">
        <v>24725</v>
      </c>
      <c r="F58" s="75">
        <f t="shared" si="1"/>
        <v>69675</v>
      </c>
    </row>
    <row r="59" spans="1:6" ht="48">
      <c r="A59" s="88" t="s">
        <v>338</v>
      </c>
      <c r="B59" s="89" t="s">
        <v>271</v>
      </c>
      <c r="C59" s="83" t="s">
        <v>86</v>
      </c>
      <c r="D59" s="80">
        <v>94400</v>
      </c>
      <c r="E59" s="80">
        <v>24725</v>
      </c>
      <c r="F59" s="75">
        <f t="shared" si="1"/>
        <v>69675</v>
      </c>
    </row>
    <row r="60" spans="1:6" ht="84">
      <c r="A60" s="88" t="s">
        <v>339</v>
      </c>
      <c r="B60" s="89" t="s">
        <v>271</v>
      </c>
      <c r="C60" s="83" t="s">
        <v>87</v>
      </c>
      <c r="D60" s="80">
        <v>94400</v>
      </c>
      <c r="E60" s="80">
        <v>24725</v>
      </c>
      <c r="F60" s="75">
        <f t="shared" si="1"/>
        <v>69675</v>
      </c>
    </row>
    <row r="61" spans="1:6" ht="84">
      <c r="A61" s="88" t="s">
        <v>339</v>
      </c>
      <c r="B61" s="89" t="s">
        <v>271</v>
      </c>
      <c r="C61" s="83" t="s">
        <v>88</v>
      </c>
      <c r="D61" s="80" t="s">
        <v>309</v>
      </c>
      <c r="E61" s="80">
        <v>19260</v>
      </c>
      <c r="F61" s="75" t="str">
        <f t="shared" si="1"/>
        <v>-</v>
      </c>
    </row>
    <row r="62" spans="1:6" ht="36">
      <c r="A62" s="88" t="s">
        <v>340</v>
      </c>
      <c r="B62" s="89" t="s">
        <v>271</v>
      </c>
      <c r="C62" s="83" t="s">
        <v>341</v>
      </c>
      <c r="D62" s="80">
        <v>1397800</v>
      </c>
      <c r="E62" s="80">
        <v>223717.82</v>
      </c>
      <c r="F62" s="75">
        <f t="shared" si="1"/>
        <v>1174082.18</v>
      </c>
    </row>
    <row r="63" spans="1:6" ht="84">
      <c r="A63" s="90" t="s">
        <v>342</v>
      </c>
      <c r="B63" s="89" t="s">
        <v>271</v>
      </c>
      <c r="C63" s="83" t="s">
        <v>343</v>
      </c>
      <c r="D63" s="80">
        <v>982200</v>
      </c>
      <c r="E63" s="80">
        <v>88420.97</v>
      </c>
      <c r="F63" s="75">
        <f t="shared" si="1"/>
        <v>893779.03</v>
      </c>
    </row>
    <row r="64" spans="1:6" ht="60">
      <c r="A64" s="88" t="s">
        <v>344</v>
      </c>
      <c r="B64" s="89" t="s">
        <v>271</v>
      </c>
      <c r="C64" s="83" t="s">
        <v>89</v>
      </c>
      <c r="D64" s="80">
        <v>155300</v>
      </c>
      <c r="E64" s="80">
        <v>32545.39</v>
      </c>
      <c r="F64" s="75">
        <f t="shared" si="1"/>
        <v>122754.61</v>
      </c>
    </row>
    <row r="65" spans="1:6" ht="84">
      <c r="A65" s="90" t="s">
        <v>345</v>
      </c>
      <c r="B65" s="89" t="s">
        <v>271</v>
      </c>
      <c r="C65" s="83" t="s">
        <v>90</v>
      </c>
      <c r="D65" s="80">
        <v>155300</v>
      </c>
      <c r="E65" s="80">
        <v>32545.39</v>
      </c>
      <c r="F65" s="75">
        <f t="shared" si="1"/>
        <v>122754.61</v>
      </c>
    </row>
    <row r="66" spans="1:6" ht="36">
      <c r="A66" s="88" t="s">
        <v>346</v>
      </c>
      <c r="B66" s="89" t="s">
        <v>271</v>
      </c>
      <c r="C66" s="83" t="s">
        <v>91</v>
      </c>
      <c r="D66" s="80">
        <v>826900</v>
      </c>
      <c r="E66" s="80">
        <v>55875.58</v>
      </c>
      <c r="F66" s="75">
        <f t="shared" si="1"/>
        <v>771024.42</v>
      </c>
    </row>
    <row r="67" spans="1:6" ht="36">
      <c r="A67" s="88" t="s">
        <v>347</v>
      </c>
      <c r="B67" s="89" t="s">
        <v>271</v>
      </c>
      <c r="C67" s="83" t="s">
        <v>92</v>
      </c>
      <c r="D67" s="80">
        <v>826900</v>
      </c>
      <c r="E67" s="80">
        <v>55875.58</v>
      </c>
      <c r="F67" s="75">
        <f t="shared" si="1"/>
        <v>771024.42</v>
      </c>
    </row>
    <row r="68" spans="1:6" ht="84">
      <c r="A68" s="90" t="s">
        <v>348</v>
      </c>
      <c r="B68" s="89" t="s">
        <v>271</v>
      </c>
      <c r="C68" s="83" t="s">
        <v>93</v>
      </c>
      <c r="D68" s="80">
        <v>415600</v>
      </c>
      <c r="E68" s="80">
        <v>135296.85</v>
      </c>
      <c r="F68" s="75">
        <f t="shared" si="1"/>
        <v>280303.15</v>
      </c>
    </row>
    <row r="69" spans="1:6" ht="72">
      <c r="A69" s="90" t="s">
        <v>349</v>
      </c>
      <c r="B69" s="89" t="s">
        <v>271</v>
      </c>
      <c r="C69" s="83" t="s">
        <v>94</v>
      </c>
      <c r="D69" s="80">
        <v>415600</v>
      </c>
      <c r="E69" s="80">
        <v>135296.85</v>
      </c>
      <c r="F69" s="75">
        <f t="shared" si="1"/>
        <v>280303.15</v>
      </c>
    </row>
    <row r="70" spans="1:6" ht="72">
      <c r="A70" s="88" t="s">
        <v>350</v>
      </c>
      <c r="B70" s="89" t="s">
        <v>271</v>
      </c>
      <c r="C70" s="83" t="s">
        <v>95</v>
      </c>
      <c r="D70" s="80">
        <v>415600</v>
      </c>
      <c r="E70" s="80">
        <v>135296.85</v>
      </c>
      <c r="F70" s="75">
        <f t="shared" si="1"/>
        <v>280303.15</v>
      </c>
    </row>
    <row r="71" spans="1:6" ht="24">
      <c r="A71" s="88" t="s">
        <v>351</v>
      </c>
      <c r="B71" s="89" t="s">
        <v>271</v>
      </c>
      <c r="C71" s="83" t="s">
        <v>96</v>
      </c>
      <c r="D71" s="80" t="s">
        <v>309</v>
      </c>
      <c r="E71" s="80">
        <v>14594.8</v>
      </c>
      <c r="F71" s="75" t="str">
        <f t="shared" si="1"/>
        <v>-</v>
      </c>
    </row>
    <row r="72" spans="1:6" ht="14.25">
      <c r="A72" s="88" t="s">
        <v>352</v>
      </c>
      <c r="B72" s="89" t="s">
        <v>271</v>
      </c>
      <c r="C72" s="83" t="s">
        <v>97</v>
      </c>
      <c r="D72" s="80" t="s">
        <v>309</v>
      </c>
      <c r="E72" s="80">
        <v>14594.8</v>
      </c>
      <c r="F72" s="75" t="str">
        <f t="shared" si="1"/>
        <v>-</v>
      </c>
    </row>
    <row r="73" spans="1:6" ht="36">
      <c r="A73" s="88" t="s">
        <v>353</v>
      </c>
      <c r="B73" s="89" t="s">
        <v>271</v>
      </c>
      <c r="C73" s="83" t="s">
        <v>98</v>
      </c>
      <c r="D73" s="80" t="s">
        <v>309</v>
      </c>
      <c r="E73" s="80">
        <v>14594.8</v>
      </c>
      <c r="F73" s="75" t="str">
        <f t="shared" si="1"/>
        <v>-</v>
      </c>
    </row>
    <row r="74" spans="1:6" ht="36">
      <c r="A74" s="88" t="s">
        <v>354</v>
      </c>
      <c r="B74" s="89" t="s">
        <v>271</v>
      </c>
      <c r="C74" s="83" t="s">
        <v>99</v>
      </c>
      <c r="D74" s="80" t="s">
        <v>309</v>
      </c>
      <c r="E74" s="80">
        <v>14594.8</v>
      </c>
      <c r="F74" s="75" t="str">
        <f t="shared" si="1"/>
        <v>-</v>
      </c>
    </row>
    <row r="75" spans="1:6" ht="24">
      <c r="A75" s="88" t="s">
        <v>355</v>
      </c>
      <c r="B75" s="89" t="s">
        <v>271</v>
      </c>
      <c r="C75" s="83" t="s">
        <v>100</v>
      </c>
      <c r="D75" s="80" t="s">
        <v>309</v>
      </c>
      <c r="E75" s="80">
        <v>36468.58</v>
      </c>
      <c r="F75" s="75" t="str">
        <f t="shared" si="1"/>
        <v>-</v>
      </c>
    </row>
    <row r="76" spans="1:6" ht="36">
      <c r="A76" s="88" t="s">
        <v>356</v>
      </c>
      <c r="B76" s="89" t="s">
        <v>271</v>
      </c>
      <c r="C76" s="83" t="s">
        <v>101</v>
      </c>
      <c r="D76" s="80" t="s">
        <v>309</v>
      </c>
      <c r="E76" s="80">
        <v>36468.58</v>
      </c>
      <c r="F76" s="75" t="str">
        <f t="shared" si="1"/>
        <v>-</v>
      </c>
    </row>
    <row r="77" spans="1:6" ht="36">
      <c r="A77" s="88" t="s">
        <v>357</v>
      </c>
      <c r="B77" s="89" t="s">
        <v>271</v>
      </c>
      <c r="C77" s="83" t="s">
        <v>102</v>
      </c>
      <c r="D77" s="80" t="s">
        <v>309</v>
      </c>
      <c r="E77" s="80">
        <v>36468.58</v>
      </c>
      <c r="F77" s="75" t="str">
        <f t="shared" si="1"/>
        <v>-</v>
      </c>
    </row>
    <row r="78" spans="1:6" ht="48">
      <c r="A78" s="88" t="s">
        <v>358</v>
      </c>
      <c r="B78" s="89" t="s">
        <v>271</v>
      </c>
      <c r="C78" s="83" t="s">
        <v>103</v>
      </c>
      <c r="D78" s="80" t="s">
        <v>309</v>
      </c>
      <c r="E78" s="80">
        <v>36468.58</v>
      </c>
      <c r="F78" s="75" t="str">
        <f t="shared" si="1"/>
        <v>-</v>
      </c>
    </row>
    <row r="79" spans="1:6" ht="14.25">
      <c r="A79" s="88" t="s">
        <v>359</v>
      </c>
      <c r="B79" s="89" t="s">
        <v>271</v>
      </c>
      <c r="C79" s="83" t="s">
        <v>104</v>
      </c>
      <c r="D79" s="80">
        <v>10500</v>
      </c>
      <c r="E79" s="80">
        <v>300</v>
      </c>
      <c r="F79" s="75">
        <f t="shared" si="1"/>
        <v>10200</v>
      </c>
    </row>
    <row r="80" spans="1:6" ht="24">
      <c r="A80" s="88" t="s">
        <v>360</v>
      </c>
      <c r="B80" s="89" t="s">
        <v>271</v>
      </c>
      <c r="C80" s="83" t="s">
        <v>105</v>
      </c>
      <c r="D80" s="80">
        <v>10500</v>
      </c>
      <c r="E80" s="80">
        <v>300</v>
      </c>
      <c r="F80" s="75">
        <f t="shared" si="1"/>
        <v>10200</v>
      </c>
    </row>
    <row r="81" spans="1:6" ht="36">
      <c r="A81" s="88" t="s">
        <v>361</v>
      </c>
      <c r="B81" s="89" t="s">
        <v>271</v>
      </c>
      <c r="C81" s="83" t="s">
        <v>106</v>
      </c>
      <c r="D81" s="80">
        <v>10500</v>
      </c>
      <c r="E81" s="80">
        <v>300</v>
      </c>
      <c r="F81" s="75">
        <f t="shared" si="1"/>
        <v>10200</v>
      </c>
    </row>
    <row r="82" spans="1:6" ht="14.25">
      <c r="A82" s="88" t="s">
        <v>362</v>
      </c>
      <c r="B82" s="89" t="s">
        <v>271</v>
      </c>
      <c r="C82" s="83" t="s">
        <v>107</v>
      </c>
      <c r="D82" s="80" t="s">
        <v>309</v>
      </c>
      <c r="E82" s="80">
        <v>51385.2</v>
      </c>
      <c r="F82" s="75" t="str">
        <f t="shared" si="1"/>
        <v>-</v>
      </c>
    </row>
    <row r="83" spans="1:6" ht="14.25">
      <c r="A83" s="88" t="s">
        <v>363</v>
      </c>
      <c r="B83" s="89" t="s">
        <v>271</v>
      </c>
      <c r="C83" s="83" t="s">
        <v>108</v>
      </c>
      <c r="D83" s="80" t="s">
        <v>309</v>
      </c>
      <c r="E83" s="80">
        <v>4000</v>
      </c>
      <c r="F83" s="75" t="str">
        <f t="shared" si="1"/>
        <v>-</v>
      </c>
    </row>
    <row r="84" spans="1:6" ht="24">
      <c r="A84" s="88" t="s">
        <v>364</v>
      </c>
      <c r="B84" s="89" t="s">
        <v>271</v>
      </c>
      <c r="C84" s="83" t="s">
        <v>109</v>
      </c>
      <c r="D84" s="80" t="s">
        <v>309</v>
      </c>
      <c r="E84" s="80">
        <v>4000</v>
      </c>
      <c r="F84" s="75" t="str">
        <f t="shared" si="1"/>
        <v>-</v>
      </c>
    </row>
    <row r="85" spans="1:6" ht="14.25">
      <c r="A85" s="88" t="s">
        <v>365</v>
      </c>
      <c r="B85" s="89" t="s">
        <v>271</v>
      </c>
      <c r="C85" s="83" t="s">
        <v>110</v>
      </c>
      <c r="D85" s="80" t="s">
        <v>309</v>
      </c>
      <c r="E85" s="80">
        <v>47385.2</v>
      </c>
      <c r="F85" s="75" t="str">
        <f t="shared" si="1"/>
        <v>-</v>
      </c>
    </row>
    <row r="86" spans="1:6" ht="24">
      <c r="A86" s="88" t="s">
        <v>366</v>
      </c>
      <c r="B86" s="89" t="s">
        <v>271</v>
      </c>
      <c r="C86" s="83" t="s">
        <v>111</v>
      </c>
      <c r="D86" s="80" t="s">
        <v>309</v>
      </c>
      <c r="E86" s="80">
        <v>47385.2</v>
      </c>
      <c r="F86" s="75" t="str">
        <f t="shared" si="1"/>
        <v>-</v>
      </c>
    </row>
    <row r="87" spans="1:6" ht="14.25">
      <c r="A87" s="88" t="s">
        <v>367</v>
      </c>
      <c r="B87" s="89" t="s">
        <v>271</v>
      </c>
      <c r="C87" s="83" t="s">
        <v>112</v>
      </c>
      <c r="D87" s="80">
        <v>40724000</v>
      </c>
      <c r="E87" s="80">
        <v>4293855.9</v>
      </c>
      <c r="F87" s="75">
        <f t="shared" si="1"/>
        <v>36430144.1</v>
      </c>
    </row>
    <row r="88" spans="1:6" ht="36">
      <c r="A88" s="88" t="s">
        <v>368</v>
      </c>
      <c r="B88" s="89" t="s">
        <v>271</v>
      </c>
      <c r="C88" s="83" t="s">
        <v>113</v>
      </c>
      <c r="D88" s="80">
        <v>41715400</v>
      </c>
      <c r="E88" s="80">
        <v>5285261.7</v>
      </c>
      <c r="F88" s="75">
        <f t="shared" si="1"/>
        <v>36430138.3</v>
      </c>
    </row>
    <row r="89" spans="1:6" ht="24">
      <c r="A89" s="88" t="s">
        <v>369</v>
      </c>
      <c r="B89" s="89" t="s">
        <v>271</v>
      </c>
      <c r="C89" s="83" t="s">
        <v>114</v>
      </c>
      <c r="D89" s="80">
        <v>12154600</v>
      </c>
      <c r="E89" s="80">
        <v>5057600</v>
      </c>
      <c r="F89" s="75">
        <f aca="true" t="shared" si="2" ref="F89:F102">IF(OR(D89="-",E89&gt;=D89),"-",D89-IF(E89="-",0,E89))</f>
        <v>7097000</v>
      </c>
    </row>
    <row r="90" spans="1:6" ht="24">
      <c r="A90" s="88" t="s">
        <v>370</v>
      </c>
      <c r="B90" s="89" t="s">
        <v>271</v>
      </c>
      <c r="C90" s="83" t="s">
        <v>115</v>
      </c>
      <c r="D90" s="80">
        <v>12154600</v>
      </c>
      <c r="E90" s="80">
        <v>5057600</v>
      </c>
      <c r="F90" s="75">
        <f t="shared" si="2"/>
        <v>7097000</v>
      </c>
    </row>
    <row r="91" spans="1:6" ht="24">
      <c r="A91" s="88" t="s">
        <v>371</v>
      </c>
      <c r="B91" s="89" t="s">
        <v>271</v>
      </c>
      <c r="C91" s="83" t="s">
        <v>116</v>
      </c>
      <c r="D91" s="80">
        <v>12154600</v>
      </c>
      <c r="E91" s="80">
        <v>5057600</v>
      </c>
      <c r="F91" s="75">
        <f t="shared" si="2"/>
        <v>7097000</v>
      </c>
    </row>
    <row r="92" spans="1:6" ht="24">
      <c r="A92" s="88" t="s">
        <v>372</v>
      </c>
      <c r="B92" s="89" t="s">
        <v>271</v>
      </c>
      <c r="C92" s="83" t="s">
        <v>117</v>
      </c>
      <c r="D92" s="80">
        <v>173500</v>
      </c>
      <c r="E92" s="80">
        <v>77661.7</v>
      </c>
      <c r="F92" s="75">
        <f t="shared" si="2"/>
        <v>95838.3</v>
      </c>
    </row>
    <row r="93" spans="1:6" ht="36">
      <c r="A93" s="88" t="s">
        <v>373</v>
      </c>
      <c r="B93" s="89" t="s">
        <v>271</v>
      </c>
      <c r="C93" s="83" t="s">
        <v>118</v>
      </c>
      <c r="D93" s="80">
        <v>200</v>
      </c>
      <c r="E93" s="80">
        <v>200</v>
      </c>
      <c r="F93" s="75" t="str">
        <f t="shared" si="2"/>
        <v>-</v>
      </c>
    </row>
    <row r="94" spans="1:6" ht="36">
      <c r="A94" s="88" t="s">
        <v>374</v>
      </c>
      <c r="B94" s="89" t="s">
        <v>271</v>
      </c>
      <c r="C94" s="83" t="s">
        <v>119</v>
      </c>
      <c r="D94" s="80">
        <v>200</v>
      </c>
      <c r="E94" s="80">
        <v>200</v>
      </c>
      <c r="F94" s="75" t="str">
        <f t="shared" si="2"/>
        <v>-</v>
      </c>
    </row>
    <row r="95" spans="1:6" ht="36">
      <c r="A95" s="88" t="s">
        <v>375</v>
      </c>
      <c r="B95" s="89" t="s">
        <v>271</v>
      </c>
      <c r="C95" s="83" t="s">
        <v>120</v>
      </c>
      <c r="D95" s="80">
        <v>173300</v>
      </c>
      <c r="E95" s="80">
        <v>77461.7</v>
      </c>
      <c r="F95" s="75">
        <f t="shared" si="2"/>
        <v>95838.3</v>
      </c>
    </row>
    <row r="96" spans="1:6" ht="48">
      <c r="A96" s="88" t="s">
        <v>376</v>
      </c>
      <c r="B96" s="89" t="s">
        <v>271</v>
      </c>
      <c r="C96" s="83" t="s">
        <v>121</v>
      </c>
      <c r="D96" s="80">
        <v>173300</v>
      </c>
      <c r="E96" s="80">
        <v>77461.7</v>
      </c>
      <c r="F96" s="75">
        <f t="shared" si="2"/>
        <v>95838.3</v>
      </c>
    </row>
    <row r="97" spans="1:6" ht="14.25">
      <c r="A97" s="88" t="s">
        <v>377</v>
      </c>
      <c r="B97" s="89" t="s">
        <v>271</v>
      </c>
      <c r="C97" s="83" t="s">
        <v>122</v>
      </c>
      <c r="D97" s="80">
        <v>29387300</v>
      </c>
      <c r="E97" s="80">
        <v>150000</v>
      </c>
      <c r="F97" s="75">
        <f t="shared" si="2"/>
        <v>29237300</v>
      </c>
    </row>
    <row r="98" spans="1:6" ht="24">
      <c r="A98" s="88" t="s">
        <v>378</v>
      </c>
      <c r="B98" s="89" t="s">
        <v>271</v>
      </c>
      <c r="C98" s="83" t="s">
        <v>123</v>
      </c>
      <c r="D98" s="80">
        <v>29387300</v>
      </c>
      <c r="E98" s="80">
        <v>150000</v>
      </c>
      <c r="F98" s="75">
        <f t="shared" si="2"/>
        <v>29237300</v>
      </c>
    </row>
    <row r="99" spans="1:6" ht="24">
      <c r="A99" s="88" t="s">
        <v>379</v>
      </c>
      <c r="B99" s="89" t="s">
        <v>271</v>
      </c>
      <c r="C99" s="83" t="s">
        <v>124</v>
      </c>
      <c r="D99" s="80">
        <v>29387300</v>
      </c>
      <c r="E99" s="80">
        <v>150000</v>
      </c>
      <c r="F99" s="75">
        <f t="shared" si="2"/>
        <v>29237300</v>
      </c>
    </row>
    <row r="100" spans="1:6" ht="48">
      <c r="A100" s="88" t="s">
        <v>380</v>
      </c>
      <c r="B100" s="89" t="s">
        <v>271</v>
      </c>
      <c r="C100" s="83" t="s">
        <v>125</v>
      </c>
      <c r="D100" s="80">
        <v>-991400</v>
      </c>
      <c r="E100" s="80">
        <v>-991405.8</v>
      </c>
      <c r="F100" s="75">
        <f t="shared" si="2"/>
        <v>5.800000000046566</v>
      </c>
    </row>
    <row r="101" spans="1:6" ht="48">
      <c r="A101" s="88" t="s">
        <v>381</v>
      </c>
      <c r="B101" s="89" t="s">
        <v>271</v>
      </c>
      <c r="C101" s="83" t="s">
        <v>126</v>
      </c>
      <c r="D101" s="80">
        <v>-991400</v>
      </c>
      <c r="E101" s="80">
        <v>-991405.8</v>
      </c>
      <c r="F101" s="75">
        <f t="shared" si="2"/>
        <v>5.800000000046566</v>
      </c>
    </row>
    <row r="102" spans="1:6" ht="48.75" thickBot="1">
      <c r="A102" s="88" t="s">
        <v>382</v>
      </c>
      <c r="B102" s="89" t="s">
        <v>271</v>
      </c>
      <c r="C102" s="83" t="s">
        <v>127</v>
      </c>
      <c r="D102" s="80">
        <v>-991400</v>
      </c>
      <c r="E102" s="80">
        <v>-991405.8</v>
      </c>
      <c r="F102" s="75">
        <f t="shared" si="2"/>
        <v>5.800000000046566</v>
      </c>
    </row>
    <row r="103" spans="1:6" ht="12.75" customHeight="1">
      <c r="A103" s="39"/>
      <c r="B103" s="40"/>
      <c r="C103" s="40"/>
      <c r="D103" s="24"/>
      <c r="E103" s="24"/>
      <c r="F103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51 F58:F102 F54:F55">
    <cfRule type="cellIs" priority="1" dxfId="3" operator="equal" stopIfTrue="1">
      <formula>0</formula>
    </cfRule>
  </conditionalFormatting>
  <printOptions/>
  <pageMargins left="0.84" right="0.3937007874015748" top="0.45" bottom="0.31" header="0" footer="0.24"/>
  <pageSetup fitToHeight="0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53"/>
  <sheetViews>
    <sheetView showGridLines="0" zoomScalePageLayoutView="0" workbookViewId="0" topLeftCell="A1">
      <selection activeCell="A1" sqref="A1:F15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282</v>
      </c>
      <c r="B2" s="113"/>
      <c r="C2" s="113"/>
      <c r="D2" s="113"/>
      <c r="E2" s="25"/>
      <c r="F2" s="5" t="s">
        <v>279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265</v>
      </c>
      <c r="B4" s="117" t="s">
        <v>272</v>
      </c>
      <c r="C4" s="125" t="s">
        <v>286</v>
      </c>
      <c r="D4" s="107" t="s">
        <v>278</v>
      </c>
      <c r="E4" s="130" t="s">
        <v>273</v>
      </c>
      <c r="F4" s="110" t="s">
        <v>276</v>
      </c>
    </row>
    <row r="5" spans="1:6" ht="5.25" customHeight="1">
      <c r="A5" s="128"/>
      <c r="B5" s="118"/>
      <c r="C5" s="126"/>
      <c r="D5" s="108"/>
      <c r="E5" s="131"/>
      <c r="F5" s="111"/>
    </row>
    <row r="6" spans="1:6" ht="9" customHeight="1">
      <c r="A6" s="128"/>
      <c r="B6" s="118"/>
      <c r="C6" s="126"/>
      <c r="D6" s="108"/>
      <c r="E6" s="131"/>
      <c r="F6" s="111"/>
    </row>
    <row r="7" spans="1:6" ht="6" customHeight="1">
      <c r="A7" s="128"/>
      <c r="B7" s="118"/>
      <c r="C7" s="126"/>
      <c r="D7" s="108"/>
      <c r="E7" s="131"/>
      <c r="F7" s="111"/>
    </row>
    <row r="8" spans="1:6" ht="6" customHeight="1">
      <c r="A8" s="128"/>
      <c r="B8" s="118"/>
      <c r="C8" s="126"/>
      <c r="D8" s="108"/>
      <c r="E8" s="131"/>
      <c r="F8" s="111"/>
    </row>
    <row r="9" spans="1:6" ht="10.5" customHeight="1">
      <c r="A9" s="128"/>
      <c r="B9" s="118"/>
      <c r="C9" s="126"/>
      <c r="D9" s="108"/>
      <c r="E9" s="131"/>
      <c r="F9" s="111"/>
    </row>
    <row r="10" spans="1:6" ht="3.75" customHeight="1" hidden="1">
      <c r="A10" s="128"/>
      <c r="B10" s="118"/>
      <c r="C10" s="50"/>
      <c r="D10" s="108"/>
      <c r="E10" s="27"/>
      <c r="F10" s="32"/>
    </row>
    <row r="11" spans="1:6" ht="12.75" customHeight="1" hidden="1">
      <c r="A11" s="129"/>
      <c r="B11" s="119"/>
      <c r="C11" s="51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262</v>
      </c>
      <c r="E12" s="28" t="s">
        <v>263</v>
      </c>
      <c r="F12" s="20" t="s">
        <v>274</v>
      </c>
    </row>
    <row r="13" spans="1:6" ht="12.75">
      <c r="A13" s="91" t="s">
        <v>383</v>
      </c>
      <c r="B13" s="92" t="s">
        <v>384</v>
      </c>
      <c r="C13" s="93" t="s">
        <v>385</v>
      </c>
      <c r="D13" s="58">
        <v>53561700</v>
      </c>
      <c r="E13" s="66">
        <v>7837729.13</v>
      </c>
      <c r="F13" s="63">
        <f>IF(OR(D13="-",E13&gt;=D13),"-",D13-IF(E13="-",0,E13))</f>
        <v>45723970.87</v>
      </c>
    </row>
    <row r="14" spans="1:6" ht="12.75">
      <c r="A14" s="94" t="s">
        <v>302</v>
      </c>
      <c r="B14" s="95"/>
      <c r="C14" s="96"/>
      <c r="D14" s="67"/>
      <c r="E14" s="68"/>
      <c r="F14" s="69"/>
    </row>
    <row r="15" spans="1:6" ht="24">
      <c r="A15" s="84" t="s">
        <v>294</v>
      </c>
      <c r="B15" s="97" t="s">
        <v>384</v>
      </c>
      <c r="C15" s="98" t="s">
        <v>386</v>
      </c>
      <c r="D15" s="64">
        <v>53561700</v>
      </c>
      <c r="E15" s="70">
        <v>7837729.13</v>
      </c>
      <c r="F15" s="65">
        <f aca="true" t="shared" si="0" ref="F15:F46">IF(OR(D15="-",E15&gt;=D15),"-",D15-IF(E15="-",0,E15))</f>
        <v>45723970.87</v>
      </c>
    </row>
    <row r="16" spans="1:6" ht="12.75">
      <c r="A16" s="91" t="s">
        <v>387</v>
      </c>
      <c r="B16" s="92" t="s">
        <v>384</v>
      </c>
      <c r="C16" s="93" t="s">
        <v>388</v>
      </c>
      <c r="D16" s="58">
        <v>8103100</v>
      </c>
      <c r="E16" s="66">
        <v>2558167.63</v>
      </c>
      <c r="F16" s="63">
        <f t="shared" si="0"/>
        <v>5544932.37</v>
      </c>
    </row>
    <row r="17" spans="1:6" ht="48">
      <c r="A17" s="84" t="s">
        <v>389</v>
      </c>
      <c r="B17" s="97" t="s">
        <v>384</v>
      </c>
      <c r="C17" s="98" t="s">
        <v>390</v>
      </c>
      <c r="D17" s="64">
        <v>7077100</v>
      </c>
      <c r="E17" s="70">
        <v>2307019.35</v>
      </c>
      <c r="F17" s="65">
        <f t="shared" si="0"/>
        <v>4770080.65</v>
      </c>
    </row>
    <row r="18" spans="1:6" ht="36">
      <c r="A18" s="84" t="s">
        <v>391</v>
      </c>
      <c r="B18" s="97" t="s">
        <v>384</v>
      </c>
      <c r="C18" s="98" t="s">
        <v>392</v>
      </c>
      <c r="D18" s="64">
        <v>5000</v>
      </c>
      <c r="E18" s="70">
        <v>4980</v>
      </c>
      <c r="F18" s="65">
        <f t="shared" si="0"/>
        <v>20</v>
      </c>
    </row>
    <row r="19" spans="1:6" ht="60">
      <c r="A19" s="84" t="s">
        <v>393</v>
      </c>
      <c r="B19" s="97" t="s">
        <v>384</v>
      </c>
      <c r="C19" s="98" t="s">
        <v>394</v>
      </c>
      <c r="D19" s="64">
        <v>5000</v>
      </c>
      <c r="E19" s="70">
        <v>4980</v>
      </c>
      <c r="F19" s="65">
        <f t="shared" si="0"/>
        <v>20</v>
      </c>
    </row>
    <row r="20" spans="1:6" ht="84">
      <c r="A20" s="99" t="s">
        <v>395</v>
      </c>
      <c r="B20" s="97" t="s">
        <v>384</v>
      </c>
      <c r="C20" s="98" t="s">
        <v>396</v>
      </c>
      <c r="D20" s="64">
        <v>5000</v>
      </c>
      <c r="E20" s="70">
        <v>4980</v>
      </c>
      <c r="F20" s="65">
        <f t="shared" si="0"/>
        <v>20</v>
      </c>
    </row>
    <row r="21" spans="1:6" ht="36">
      <c r="A21" s="84" t="s">
        <v>397</v>
      </c>
      <c r="B21" s="97" t="s">
        <v>384</v>
      </c>
      <c r="C21" s="98" t="s">
        <v>398</v>
      </c>
      <c r="D21" s="64">
        <v>5000</v>
      </c>
      <c r="E21" s="70">
        <v>4980</v>
      </c>
      <c r="F21" s="65">
        <f t="shared" si="0"/>
        <v>20</v>
      </c>
    </row>
    <row r="22" spans="1:6" ht="60">
      <c r="A22" s="84" t="s">
        <v>399</v>
      </c>
      <c r="B22" s="97" t="s">
        <v>384</v>
      </c>
      <c r="C22" s="98" t="s">
        <v>400</v>
      </c>
      <c r="D22" s="64">
        <v>7071900</v>
      </c>
      <c r="E22" s="70">
        <v>2301839.35</v>
      </c>
      <c r="F22" s="65">
        <f t="shared" si="0"/>
        <v>4770060.65</v>
      </c>
    </row>
    <row r="23" spans="1:6" ht="84">
      <c r="A23" s="84" t="s">
        <v>401</v>
      </c>
      <c r="B23" s="97" t="s">
        <v>384</v>
      </c>
      <c r="C23" s="98" t="s">
        <v>402</v>
      </c>
      <c r="D23" s="64">
        <v>7071900</v>
      </c>
      <c r="E23" s="70">
        <v>2301839.35</v>
      </c>
      <c r="F23" s="65">
        <f t="shared" si="0"/>
        <v>4770060.65</v>
      </c>
    </row>
    <row r="24" spans="1:6" ht="108">
      <c r="A24" s="99" t="s">
        <v>403</v>
      </c>
      <c r="B24" s="97" t="s">
        <v>384</v>
      </c>
      <c r="C24" s="98" t="s">
        <v>404</v>
      </c>
      <c r="D24" s="64">
        <v>5750400</v>
      </c>
      <c r="E24" s="70">
        <v>1638761.63</v>
      </c>
      <c r="F24" s="65">
        <f t="shared" si="0"/>
        <v>4111638.37</v>
      </c>
    </row>
    <row r="25" spans="1:6" ht="24">
      <c r="A25" s="84" t="s">
        <v>405</v>
      </c>
      <c r="B25" s="97" t="s">
        <v>384</v>
      </c>
      <c r="C25" s="98" t="s">
        <v>406</v>
      </c>
      <c r="D25" s="64">
        <v>4127600</v>
      </c>
      <c r="E25" s="70">
        <v>1243773.71</v>
      </c>
      <c r="F25" s="65">
        <f t="shared" si="0"/>
        <v>2883826.29</v>
      </c>
    </row>
    <row r="26" spans="1:6" ht="36">
      <c r="A26" s="84" t="s">
        <v>407</v>
      </c>
      <c r="B26" s="97" t="s">
        <v>384</v>
      </c>
      <c r="C26" s="98" t="s">
        <v>408</v>
      </c>
      <c r="D26" s="64">
        <v>376300</v>
      </c>
      <c r="E26" s="70">
        <v>105280.2</v>
      </c>
      <c r="F26" s="65">
        <f t="shared" si="0"/>
        <v>271019.8</v>
      </c>
    </row>
    <row r="27" spans="1:6" ht="48">
      <c r="A27" s="84" t="s">
        <v>409</v>
      </c>
      <c r="B27" s="97" t="s">
        <v>384</v>
      </c>
      <c r="C27" s="98" t="s">
        <v>410</v>
      </c>
      <c r="D27" s="64">
        <v>1246500</v>
      </c>
      <c r="E27" s="70">
        <v>289707.72</v>
      </c>
      <c r="F27" s="65">
        <f t="shared" si="0"/>
        <v>956792.28</v>
      </c>
    </row>
    <row r="28" spans="1:6" ht="108">
      <c r="A28" s="99" t="s">
        <v>411</v>
      </c>
      <c r="B28" s="97" t="s">
        <v>384</v>
      </c>
      <c r="C28" s="98" t="s">
        <v>412</v>
      </c>
      <c r="D28" s="64">
        <v>1071700</v>
      </c>
      <c r="E28" s="70">
        <v>572177.72</v>
      </c>
      <c r="F28" s="65">
        <f t="shared" si="0"/>
        <v>499522.28</v>
      </c>
    </row>
    <row r="29" spans="1:6" ht="36">
      <c r="A29" s="84" t="s">
        <v>407</v>
      </c>
      <c r="B29" s="97" t="s">
        <v>384</v>
      </c>
      <c r="C29" s="98" t="s">
        <v>413</v>
      </c>
      <c r="D29" s="64">
        <v>40000</v>
      </c>
      <c r="E29" s="70">
        <v>12769.75</v>
      </c>
      <c r="F29" s="65">
        <f t="shared" si="0"/>
        <v>27230.25</v>
      </c>
    </row>
    <row r="30" spans="1:6" ht="36">
      <c r="A30" s="84" t="s">
        <v>397</v>
      </c>
      <c r="B30" s="97" t="s">
        <v>384</v>
      </c>
      <c r="C30" s="98" t="s">
        <v>414</v>
      </c>
      <c r="D30" s="64">
        <v>1029700</v>
      </c>
      <c r="E30" s="70">
        <v>558875.22</v>
      </c>
      <c r="F30" s="65">
        <f t="shared" si="0"/>
        <v>470824.78</v>
      </c>
    </row>
    <row r="31" spans="1:6" ht="24">
      <c r="A31" s="84" t="s">
        <v>415</v>
      </c>
      <c r="B31" s="97" t="s">
        <v>384</v>
      </c>
      <c r="C31" s="98" t="s">
        <v>416</v>
      </c>
      <c r="D31" s="64">
        <v>400</v>
      </c>
      <c r="E31" s="70">
        <v>45</v>
      </c>
      <c r="F31" s="65">
        <f t="shared" si="0"/>
        <v>355</v>
      </c>
    </row>
    <row r="32" spans="1:6" ht="12.75">
      <c r="A32" s="84" t="s">
        <v>417</v>
      </c>
      <c r="B32" s="97" t="s">
        <v>384</v>
      </c>
      <c r="C32" s="98" t="s">
        <v>418</v>
      </c>
      <c r="D32" s="64">
        <v>1600</v>
      </c>
      <c r="E32" s="70">
        <v>487.75</v>
      </c>
      <c r="F32" s="65">
        <f t="shared" si="0"/>
        <v>1112.25</v>
      </c>
    </row>
    <row r="33" spans="1:6" ht="108">
      <c r="A33" s="99" t="s">
        <v>419</v>
      </c>
      <c r="B33" s="97" t="s">
        <v>384</v>
      </c>
      <c r="C33" s="98" t="s">
        <v>420</v>
      </c>
      <c r="D33" s="64">
        <v>249800</v>
      </c>
      <c r="E33" s="70">
        <v>90900</v>
      </c>
      <c r="F33" s="65">
        <f t="shared" si="0"/>
        <v>158900</v>
      </c>
    </row>
    <row r="34" spans="1:6" ht="12.75">
      <c r="A34" s="84" t="s">
        <v>377</v>
      </c>
      <c r="B34" s="97" t="s">
        <v>384</v>
      </c>
      <c r="C34" s="98" t="s">
        <v>421</v>
      </c>
      <c r="D34" s="64">
        <v>249800</v>
      </c>
      <c r="E34" s="70">
        <v>90900</v>
      </c>
      <c r="F34" s="65">
        <f t="shared" si="0"/>
        <v>158900</v>
      </c>
    </row>
    <row r="35" spans="1:6" ht="24">
      <c r="A35" s="84" t="s">
        <v>422</v>
      </c>
      <c r="B35" s="97" t="s">
        <v>384</v>
      </c>
      <c r="C35" s="98" t="s">
        <v>423</v>
      </c>
      <c r="D35" s="64">
        <v>200</v>
      </c>
      <c r="E35" s="70">
        <v>200</v>
      </c>
      <c r="F35" s="65" t="str">
        <f t="shared" si="0"/>
        <v>-</v>
      </c>
    </row>
    <row r="36" spans="1:6" ht="12.75">
      <c r="A36" s="84" t="s">
        <v>424</v>
      </c>
      <c r="B36" s="97" t="s">
        <v>384</v>
      </c>
      <c r="C36" s="98" t="s">
        <v>425</v>
      </c>
      <c r="D36" s="64">
        <v>200</v>
      </c>
      <c r="E36" s="70">
        <v>200</v>
      </c>
      <c r="F36" s="65" t="str">
        <f t="shared" si="0"/>
        <v>-</v>
      </c>
    </row>
    <row r="37" spans="1:6" ht="120">
      <c r="A37" s="99" t="s">
        <v>426</v>
      </c>
      <c r="B37" s="97" t="s">
        <v>384</v>
      </c>
      <c r="C37" s="98" t="s">
        <v>427</v>
      </c>
      <c r="D37" s="64">
        <v>200</v>
      </c>
      <c r="E37" s="70">
        <v>200</v>
      </c>
      <c r="F37" s="65" t="str">
        <f t="shared" si="0"/>
        <v>-</v>
      </c>
    </row>
    <row r="38" spans="1:6" ht="36">
      <c r="A38" s="84" t="s">
        <v>397</v>
      </c>
      <c r="B38" s="97" t="s">
        <v>384</v>
      </c>
      <c r="C38" s="98" t="s">
        <v>428</v>
      </c>
      <c r="D38" s="64">
        <v>200</v>
      </c>
      <c r="E38" s="70">
        <v>200</v>
      </c>
      <c r="F38" s="65" t="str">
        <f t="shared" si="0"/>
        <v>-</v>
      </c>
    </row>
    <row r="39" spans="1:6" ht="36">
      <c r="A39" s="84" t="s">
        <v>429</v>
      </c>
      <c r="B39" s="97" t="s">
        <v>384</v>
      </c>
      <c r="C39" s="98" t="s">
        <v>430</v>
      </c>
      <c r="D39" s="64">
        <v>36100</v>
      </c>
      <c r="E39" s="70">
        <v>12200</v>
      </c>
      <c r="F39" s="65">
        <f t="shared" si="0"/>
        <v>23900</v>
      </c>
    </row>
    <row r="40" spans="1:6" ht="24">
      <c r="A40" s="84" t="s">
        <v>422</v>
      </c>
      <c r="B40" s="97" t="s">
        <v>384</v>
      </c>
      <c r="C40" s="98" t="s">
        <v>431</v>
      </c>
      <c r="D40" s="64">
        <v>36100</v>
      </c>
      <c r="E40" s="70">
        <v>12200</v>
      </c>
      <c r="F40" s="65">
        <f t="shared" si="0"/>
        <v>23900</v>
      </c>
    </row>
    <row r="41" spans="1:6" ht="12.75">
      <c r="A41" s="84" t="s">
        <v>424</v>
      </c>
      <c r="B41" s="97" t="s">
        <v>384</v>
      </c>
      <c r="C41" s="98" t="s">
        <v>432</v>
      </c>
      <c r="D41" s="64">
        <v>36100</v>
      </c>
      <c r="E41" s="70">
        <v>12200</v>
      </c>
      <c r="F41" s="65">
        <f t="shared" si="0"/>
        <v>23900</v>
      </c>
    </row>
    <row r="42" spans="1:6" ht="72">
      <c r="A42" s="84" t="s">
        <v>433</v>
      </c>
      <c r="B42" s="97" t="s">
        <v>384</v>
      </c>
      <c r="C42" s="98" t="s">
        <v>434</v>
      </c>
      <c r="D42" s="64">
        <v>36100</v>
      </c>
      <c r="E42" s="70">
        <v>12200</v>
      </c>
      <c r="F42" s="65">
        <f t="shared" si="0"/>
        <v>23900</v>
      </c>
    </row>
    <row r="43" spans="1:6" ht="12.75">
      <c r="A43" s="84" t="s">
        <v>377</v>
      </c>
      <c r="B43" s="97" t="s">
        <v>384</v>
      </c>
      <c r="C43" s="98" t="s">
        <v>435</v>
      </c>
      <c r="D43" s="64">
        <v>36100</v>
      </c>
      <c r="E43" s="70">
        <v>12200</v>
      </c>
      <c r="F43" s="65">
        <f t="shared" si="0"/>
        <v>23900</v>
      </c>
    </row>
    <row r="44" spans="1:6" ht="12.75">
      <c r="A44" s="84" t="s">
        <v>436</v>
      </c>
      <c r="B44" s="97" t="s">
        <v>384</v>
      </c>
      <c r="C44" s="98" t="s">
        <v>437</v>
      </c>
      <c r="D44" s="64">
        <v>100000</v>
      </c>
      <c r="E44" s="70" t="s">
        <v>309</v>
      </c>
      <c r="F44" s="65" t="str">
        <f t="shared" si="0"/>
        <v>-</v>
      </c>
    </row>
    <row r="45" spans="1:6" ht="24">
      <c r="A45" s="84" t="s">
        <v>422</v>
      </c>
      <c r="B45" s="97" t="s">
        <v>384</v>
      </c>
      <c r="C45" s="98" t="s">
        <v>438</v>
      </c>
      <c r="D45" s="64">
        <v>100000</v>
      </c>
      <c r="E45" s="70" t="s">
        <v>309</v>
      </c>
      <c r="F45" s="65" t="str">
        <f t="shared" si="0"/>
        <v>-</v>
      </c>
    </row>
    <row r="46" spans="1:6" ht="12.75">
      <c r="A46" s="84" t="s">
        <v>424</v>
      </c>
      <c r="B46" s="97" t="s">
        <v>384</v>
      </c>
      <c r="C46" s="98" t="s">
        <v>439</v>
      </c>
      <c r="D46" s="64">
        <v>100000</v>
      </c>
      <c r="E46" s="70" t="s">
        <v>309</v>
      </c>
      <c r="F46" s="65" t="str">
        <f t="shared" si="0"/>
        <v>-</v>
      </c>
    </row>
    <row r="47" spans="1:6" ht="24">
      <c r="A47" s="84" t="s">
        <v>440</v>
      </c>
      <c r="B47" s="97" t="s">
        <v>384</v>
      </c>
      <c r="C47" s="98" t="s">
        <v>441</v>
      </c>
      <c r="D47" s="64">
        <v>100000</v>
      </c>
      <c r="E47" s="70" t="s">
        <v>309</v>
      </c>
      <c r="F47" s="65" t="str">
        <f aca="true" t="shared" si="1" ref="F47:F78">IF(OR(D47="-",E47&gt;=D47),"-",D47-IF(E47="-",0,E47))</f>
        <v>-</v>
      </c>
    </row>
    <row r="48" spans="1:6" ht="12.75">
      <c r="A48" s="84" t="s">
        <v>442</v>
      </c>
      <c r="B48" s="97" t="s">
        <v>384</v>
      </c>
      <c r="C48" s="98" t="s">
        <v>443</v>
      </c>
      <c r="D48" s="64">
        <v>100000</v>
      </c>
      <c r="E48" s="70" t="s">
        <v>309</v>
      </c>
      <c r="F48" s="65" t="str">
        <f t="shared" si="1"/>
        <v>-</v>
      </c>
    </row>
    <row r="49" spans="1:6" ht="12.75">
      <c r="A49" s="84" t="s">
        <v>444</v>
      </c>
      <c r="B49" s="97" t="s">
        <v>384</v>
      </c>
      <c r="C49" s="98" t="s">
        <v>445</v>
      </c>
      <c r="D49" s="64">
        <v>889900</v>
      </c>
      <c r="E49" s="70">
        <v>238948.28</v>
      </c>
      <c r="F49" s="65">
        <f t="shared" si="1"/>
        <v>650951.72</v>
      </c>
    </row>
    <row r="50" spans="1:6" ht="36">
      <c r="A50" s="84" t="s">
        <v>446</v>
      </c>
      <c r="B50" s="97" t="s">
        <v>384</v>
      </c>
      <c r="C50" s="98" t="s">
        <v>447</v>
      </c>
      <c r="D50" s="64">
        <v>19300</v>
      </c>
      <c r="E50" s="70">
        <v>19245.6</v>
      </c>
      <c r="F50" s="65">
        <f t="shared" si="1"/>
        <v>54.400000000001455</v>
      </c>
    </row>
    <row r="51" spans="1:6" ht="48">
      <c r="A51" s="84" t="s">
        <v>448</v>
      </c>
      <c r="B51" s="97" t="s">
        <v>384</v>
      </c>
      <c r="C51" s="98" t="s">
        <v>449</v>
      </c>
      <c r="D51" s="64">
        <v>19300</v>
      </c>
      <c r="E51" s="70">
        <v>19245.6</v>
      </c>
      <c r="F51" s="65">
        <f t="shared" si="1"/>
        <v>54.400000000001455</v>
      </c>
    </row>
    <row r="52" spans="1:6" ht="60">
      <c r="A52" s="84" t="s">
        <v>450</v>
      </c>
      <c r="B52" s="97" t="s">
        <v>384</v>
      </c>
      <c r="C52" s="98" t="s">
        <v>451</v>
      </c>
      <c r="D52" s="64">
        <v>19300</v>
      </c>
      <c r="E52" s="70">
        <v>19245.6</v>
      </c>
      <c r="F52" s="65">
        <f t="shared" si="1"/>
        <v>54.400000000001455</v>
      </c>
    </row>
    <row r="53" spans="1:6" ht="36">
      <c r="A53" s="84" t="s">
        <v>452</v>
      </c>
      <c r="B53" s="97" t="s">
        <v>384</v>
      </c>
      <c r="C53" s="98" t="s">
        <v>453</v>
      </c>
      <c r="D53" s="64">
        <v>19300</v>
      </c>
      <c r="E53" s="70">
        <v>19245.6</v>
      </c>
      <c r="F53" s="65">
        <f t="shared" si="1"/>
        <v>54.400000000001455</v>
      </c>
    </row>
    <row r="54" spans="1:6" ht="36">
      <c r="A54" s="84" t="s">
        <v>454</v>
      </c>
      <c r="B54" s="97" t="s">
        <v>384</v>
      </c>
      <c r="C54" s="98" t="s">
        <v>455</v>
      </c>
      <c r="D54" s="64">
        <v>105000</v>
      </c>
      <c r="E54" s="70">
        <v>99905</v>
      </c>
      <c r="F54" s="65">
        <f t="shared" si="1"/>
        <v>5095</v>
      </c>
    </row>
    <row r="55" spans="1:6" ht="60">
      <c r="A55" s="84" t="s">
        <v>456</v>
      </c>
      <c r="B55" s="97" t="s">
        <v>384</v>
      </c>
      <c r="C55" s="98" t="s">
        <v>457</v>
      </c>
      <c r="D55" s="64">
        <v>105000</v>
      </c>
      <c r="E55" s="70">
        <v>99905</v>
      </c>
      <c r="F55" s="65">
        <f t="shared" si="1"/>
        <v>5095</v>
      </c>
    </row>
    <row r="56" spans="1:6" ht="96">
      <c r="A56" s="99" t="s">
        <v>458</v>
      </c>
      <c r="B56" s="97" t="s">
        <v>384</v>
      </c>
      <c r="C56" s="98" t="s">
        <v>459</v>
      </c>
      <c r="D56" s="64">
        <v>5000</v>
      </c>
      <c r="E56" s="70" t="s">
        <v>309</v>
      </c>
      <c r="F56" s="65" t="str">
        <f t="shared" si="1"/>
        <v>-</v>
      </c>
    </row>
    <row r="57" spans="1:6" ht="36">
      <c r="A57" s="84" t="s">
        <v>397</v>
      </c>
      <c r="B57" s="97" t="s">
        <v>384</v>
      </c>
      <c r="C57" s="98" t="s">
        <v>460</v>
      </c>
      <c r="D57" s="64">
        <v>5000</v>
      </c>
      <c r="E57" s="70" t="s">
        <v>309</v>
      </c>
      <c r="F57" s="65" t="str">
        <f t="shared" si="1"/>
        <v>-</v>
      </c>
    </row>
    <row r="58" spans="1:6" ht="84">
      <c r="A58" s="99" t="s">
        <v>461</v>
      </c>
      <c r="B58" s="97" t="s">
        <v>384</v>
      </c>
      <c r="C58" s="98" t="s">
        <v>462</v>
      </c>
      <c r="D58" s="64">
        <v>100000</v>
      </c>
      <c r="E58" s="70">
        <v>99905</v>
      </c>
      <c r="F58" s="65">
        <f t="shared" si="1"/>
        <v>95</v>
      </c>
    </row>
    <row r="59" spans="1:6" ht="36">
      <c r="A59" s="84" t="s">
        <v>397</v>
      </c>
      <c r="B59" s="97" t="s">
        <v>384</v>
      </c>
      <c r="C59" s="98" t="s">
        <v>463</v>
      </c>
      <c r="D59" s="64">
        <v>100000</v>
      </c>
      <c r="E59" s="70">
        <v>99905</v>
      </c>
      <c r="F59" s="65">
        <f t="shared" si="1"/>
        <v>95</v>
      </c>
    </row>
    <row r="60" spans="1:6" ht="60">
      <c r="A60" s="84" t="s">
        <v>464</v>
      </c>
      <c r="B60" s="97" t="s">
        <v>384</v>
      </c>
      <c r="C60" s="98" t="s">
        <v>465</v>
      </c>
      <c r="D60" s="64">
        <v>4000</v>
      </c>
      <c r="E60" s="70" t="s">
        <v>309</v>
      </c>
      <c r="F60" s="65" t="str">
        <f t="shared" si="1"/>
        <v>-</v>
      </c>
    </row>
    <row r="61" spans="1:6" ht="72">
      <c r="A61" s="84" t="s">
        <v>466</v>
      </c>
      <c r="B61" s="97" t="s">
        <v>384</v>
      </c>
      <c r="C61" s="98" t="s">
        <v>467</v>
      </c>
      <c r="D61" s="64">
        <v>4000</v>
      </c>
      <c r="E61" s="70" t="s">
        <v>309</v>
      </c>
      <c r="F61" s="65" t="str">
        <f t="shared" si="1"/>
        <v>-</v>
      </c>
    </row>
    <row r="62" spans="1:6" ht="96">
      <c r="A62" s="99" t="s">
        <v>468</v>
      </c>
      <c r="B62" s="97" t="s">
        <v>384</v>
      </c>
      <c r="C62" s="98" t="s">
        <v>469</v>
      </c>
      <c r="D62" s="64">
        <v>4000</v>
      </c>
      <c r="E62" s="70" t="s">
        <v>309</v>
      </c>
      <c r="F62" s="65" t="str">
        <f t="shared" si="1"/>
        <v>-</v>
      </c>
    </row>
    <row r="63" spans="1:6" ht="36">
      <c r="A63" s="84" t="s">
        <v>397</v>
      </c>
      <c r="B63" s="97" t="s">
        <v>384</v>
      </c>
      <c r="C63" s="98" t="s">
        <v>470</v>
      </c>
      <c r="D63" s="64">
        <v>4000</v>
      </c>
      <c r="E63" s="70" t="s">
        <v>309</v>
      </c>
      <c r="F63" s="65" t="str">
        <f t="shared" si="1"/>
        <v>-</v>
      </c>
    </row>
    <row r="64" spans="1:6" ht="24">
      <c r="A64" s="84" t="s">
        <v>0</v>
      </c>
      <c r="B64" s="97" t="s">
        <v>384</v>
      </c>
      <c r="C64" s="98" t="s">
        <v>1</v>
      </c>
      <c r="D64" s="64">
        <v>761600</v>
      </c>
      <c r="E64" s="70">
        <v>119797.68</v>
      </c>
      <c r="F64" s="65">
        <f t="shared" si="1"/>
        <v>641802.3200000001</v>
      </c>
    </row>
    <row r="65" spans="1:6" ht="60">
      <c r="A65" s="84" t="s">
        <v>2</v>
      </c>
      <c r="B65" s="97" t="s">
        <v>384</v>
      </c>
      <c r="C65" s="98" t="s">
        <v>3</v>
      </c>
      <c r="D65" s="64">
        <v>761600</v>
      </c>
      <c r="E65" s="70">
        <v>119797.68</v>
      </c>
      <c r="F65" s="65">
        <f t="shared" si="1"/>
        <v>641802.3200000001</v>
      </c>
    </row>
    <row r="66" spans="1:6" ht="84">
      <c r="A66" s="99" t="s">
        <v>4</v>
      </c>
      <c r="B66" s="97" t="s">
        <v>384</v>
      </c>
      <c r="C66" s="98" t="s">
        <v>5</v>
      </c>
      <c r="D66" s="64">
        <v>65000</v>
      </c>
      <c r="E66" s="70">
        <v>20635</v>
      </c>
      <c r="F66" s="65">
        <f t="shared" si="1"/>
        <v>44365</v>
      </c>
    </row>
    <row r="67" spans="1:6" ht="36">
      <c r="A67" s="84" t="s">
        <v>397</v>
      </c>
      <c r="B67" s="97" t="s">
        <v>384</v>
      </c>
      <c r="C67" s="98" t="s">
        <v>6</v>
      </c>
      <c r="D67" s="64">
        <v>65000</v>
      </c>
      <c r="E67" s="70">
        <v>20635</v>
      </c>
      <c r="F67" s="65">
        <f t="shared" si="1"/>
        <v>44365</v>
      </c>
    </row>
    <row r="68" spans="1:6" ht="84">
      <c r="A68" s="99" t="s">
        <v>7</v>
      </c>
      <c r="B68" s="97" t="s">
        <v>384</v>
      </c>
      <c r="C68" s="98" t="s">
        <v>8</v>
      </c>
      <c r="D68" s="64">
        <v>94500</v>
      </c>
      <c r="E68" s="70">
        <v>45824.77</v>
      </c>
      <c r="F68" s="65">
        <f t="shared" si="1"/>
        <v>48675.23</v>
      </c>
    </row>
    <row r="69" spans="1:6" ht="24">
      <c r="A69" s="84" t="s">
        <v>415</v>
      </c>
      <c r="B69" s="97" t="s">
        <v>384</v>
      </c>
      <c r="C69" s="98" t="s">
        <v>9</v>
      </c>
      <c r="D69" s="64">
        <v>39900</v>
      </c>
      <c r="E69" s="70">
        <v>20014</v>
      </c>
      <c r="F69" s="65">
        <f t="shared" si="1"/>
        <v>19886</v>
      </c>
    </row>
    <row r="70" spans="1:6" ht="12.75">
      <c r="A70" s="84" t="s">
        <v>417</v>
      </c>
      <c r="B70" s="97" t="s">
        <v>384</v>
      </c>
      <c r="C70" s="98" t="s">
        <v>10</v>
      </c>
      <c r="D70" s="64">
        <v>33600</v>
      </c>
      <c r="E70" s="70">
        <v>5809.75</v>
      </c>
      <c r="F70" s="65">
        <f t="shared" si="1"/>
        <v>27790.25</v>
      </c>
    </row>
    <row r="71" spans="1:6" ht="12.75">
      <c r="A71" s="84" t="s">
        <v>11</v>
      </c>
      <c r="B71" s="97" t="s">
        <v>384</v>
      </c>
      <c r="C71" s="98" t="s">
        <v>12</v>
      </c>
      <c r="D71" s="64">
        <v>21000</v>
      </c>
      <c r="E71" s="70">
        <v>20001.02</v>
      </c>
      <c r="F71" s="65">
        <f t="shared" si="1"/>
        <v>998.9799999999996</v>
      </c>
    </row>
    <row r="72" spans="1:6" ht="96">
      <c r="A72" s="99" t="s">
        <v>13</v>
      </c>
      <c r="B72" s="97" t="s">
        <v>384</v>
      </c>
      <c r="C72" s="98" t="s">
        <v>14</v>
      </c>
      <c r="D72" s="64">
        <v>252100</v>
      </c>
      <c r="E72" s="70">
        <v>53337.91</v>
      </c>
      <c r="F72" s="65">
        <f t="shared" si="1"/>
        <v>198762.09</v>
      </c>
    </row>
    <row r="73" spans="1:6" ht="36">
      <c r="A73" s="84" t="s">
        <v>397</v>
      </c>
      <c r="B73" s="97" t="s">
        <v>384</v>
      </c>
      <c r="C73" s="98" t="s">
        <v>15</v>
      </c>
      <c r="D73" s="64">
        <v>252100</v>
      </c>
      <c r="E73" s="70">
        <v>53337.91</v>
      </c>
      <c r="F73" s="65">
        <f t="shared" si="1"/>
        <v>198762.09</v>
      </c>
    </row>
    <row r="74" spans="1:6" ht="96">
      <c r="A74" s="99" t="s">
        <v>16</v>
      </c>
      <c r="B74" s="97" t="s">
        <v>384</v>
      </c>
      <c r="C74" s="98" t="s">
        <v>17</v>
      </c>
      <c r="D74" s="64">
        <v>350000</v>
      </c>
      <c r="E74" s="70" t="s">
        <v>309</v>
      </c>
      <c r="F74" s="65" t="str">
        <f t="shared" si="1"/>
        <v>-</v>
      </c>
    </row>
    <row r="75" spans="1:6" ht="36">
      <c r="A75" s="84" t="s">
        <v>397</v>
      </c>
      <c r="B75" s="97" t="s">
        <v>384</v>
      </c>
      <c r="C75" s="98" t="s">
        <v>18</v>
      </c>
      <c r="D75" s="64">
        <v>350000</v>
      </c>
      <c r="E75" s="70" t="s">
        <v>309</v>
      </c>
      <c r="F75" s="65" t="str">
        <f t="shared" si="1"/>
        <v>-</v>
      </c>
    </row>
    <row r="76" spans="1:6" ht="12.75">
      <c r="A76" s="91" t="s">
        <v>19</v>
      </c>
      <c r="B76" s="92" t="s">
        <v>384</v>
      </c>
      <c r="C76" s="93" t="s">
        <v>20</v>
      </c>
      <c r="D76" s="58">
        <v>173300</v>
      </c>
      <c r="E76" s="66">
        <v>41256.97</v>
      </c>
      <c r="F76" s="63">
        <f t="shared" si="1"/>
        <v>132043.03</v>
      </c>
    </row>
    <row r="77" spans="1:6" ht="12.75">
      <c r="A77" s="84" t="s">
        <v>21</v>
      </c>
      <c r="B77" s="97" t="s">
        <v>384</v>
      </c>
      <c r="C77" s="98" t="s">
        <v>22</v>
      </c>
      <c r="D77" s="64">
        <v>173300</v>
      </c>
      <c r="E77" s="70">
        <v>41256.97</v>
      </c>
      <c r="F77" s="65">
        <f t="shared" si="1"/>
        <v>132043.03</v>
      </c>
    </row>
    <row r="78" spans="1:6" ht="24">
      <c r="A78" s="84" t="s">
        <v>422</v>
      </c>
      <c r="B78" s="97" t="s">
        <v>384</v>
      </c>
      <c r="C78" s="98" t="s">
        <v>23</v>
      </c>
      <c r="D78" s="64">
        <v>173300</v>
      </c>
      <c r="E78" s="70">
        <v>41256.97</v>
      </c>
      <c r="F78" s="65">
        <f t="shared" si="1"/>
        <v>132043.03</v>
      </c>
    </row>
    <row r="79" spans="1:6" ht="12.75">
      <c r="A79" s="84" t="s">
        <v>424</v>
      </c>
      <c r="B79" s="97" t="s">
        <v>384</v>
      </c>
      <c r="C79" s="98" t="s">
        <v>24</v>
      </c>
      <c r="D79" s="64">
        <v>173300</v>
      </c>
      <c r="E79" s="70">
        <v>41256.97</v>
      </c>
      <c r="F79" s="65">
        <f aca="true" t="shared" si="2" ref="F79:F110">IF(OR(D79="-",E79&gt;=D79),"-",D79-IF(E79="-",0,E79))</f>
        <v>132043.03</v>
      </c>
    </row>
    <row r="80" spans="1:6" ht="60">
      <c r="A80" s="84" t="s">
        <v>25</v>
      </c>
      <c r="B80" s="97" t="s">
        <v>384</v>
      </c>
      <c r="C80" s="98" t="s">
        <v>26</v>
      </c>
      <c r="D80" s="64">
        <v>173300</v>
      </c>
      <c r="E80" s="70">
        <v>41256.97</v>
      </c>
      <c r="F80" s="65">
        <f t="shared" si="2"/>
        <v>132043.03</v>
      </c>
    </row>
    <row r="81" spans="1:6" ht="24">
      <c r="A81" s="84" t="s">
        <v>405</v>
      </c>
      <c r="B81" s="97" t="s">
        <v>384</v>
      </c>
      <c r="C81" s="98" t="s">
        <v>27</v>
      </c>
      <c r="D81" s="64">
        <v>133100</v>
      </c>
      <c r="E81" s="70">
        <v>32847.14</v>
      </c>
      <c r="F81" s="65">
        <f t="shared" si="2"/>
        <v>100252.86</v>
      </c>
    </row>
    <row r="82" spans="1:6" ht="48">
      <c r="A82" s="84" t="s">
        <v>409</v>
      </c>
      <c r="B82" s="97" t="s">
        <v>384</v>
      </c>
      <c r="C82" s="98" t="s">
        <v>28</v>
      </c>
      <c r="D82" s="64">
        <v>40200</v>
      </c>
      <c r="E82" s="70">
        <v>8409.83</v>
      </c>
      <c r="F82" s="65">
        <f t="shared" si="2"/>
        <v>31790.17</v>
      </c>
    </row>
    <row r="83" spans="1:6" ht="24">
      <c r="A83" s="91" t="s">
        <v>29</v>
      </c>
      <c r="B83" s="92" t="s">
        <v>384</v>
      </c>
      <c r="C83" s="93" t="s">
        <v>30</v>
      </c>
      <c r="D83" s="58">
        <v>455000</v>
      </c>
      <c r="E83" s="66">
        <v>145660</v>
      </c>
      <c r="F83" s="63">
        <f t="shared" si="2"/>
        <v>309340</v>
      </c>
    </row>
    <row r="84" spans="1:6" ht="36">
      <c r="A84" s="84" t="s">
        <v>31</v>
      </c>
      <c r="B84" s="97" t="s">
        <v>384</v>
      </c>
      <c r="C84" s="98" t="s">
        <v>32</v>
      </c>
      <c r="D84" s="64">
        <v>455000</v>
      </c>
      <c r="E84" s="70">
        <v>145660</v>
      </c>
      <c r="F84" s="65">
        <f t="shared" si="2"/>
        <v>309340</v>
      </c>
    </row>
    <row r="85" spans="1:6" ht="60">
      <c r="A85" s="84" t="s">
        <v>464</v>
      </c>
      <c r="B85" s="97" t="s">
        <v>384</v>
      </c>
      <c r="C85" s="98" t="s">
        <v>33</v>
      </c>
      <c r="D85" s="64">
        <v>455000</v>
      </c>
      <c r="E85" s="70">
        <v>145660</v>
      </c>
      <c r="F85" s="65">
        <f t="shared" si="2"/>
        <v>309340</v>
      </c>
    </row>
    <row r="86" spans="1:6" ht="72">
      <c r="A86" s="84" t="s">
        <v>34</v>
      </c>
      <c r="B86" s="97" t="s">
        <v>384</v>
      </c>
      <c r="C86" s="98" t="s">
        <v>35</v>
      </c>
      <c r="D86" s="64">
        <v>455000</v>
      </c>
      <c r="E86" s="70">
        <v>145660</v>
      </c>
      <c r="F86" s="65">
        <f t="shared" si="2"/>
        <v>309340</v>
      </c>
    </row>
    <row r="87" spans="1:6" ht="108">
      <c r="A87" s="99" t="s">
        <v>36</v>
      </c>
      <c r="B87" s="97" t="s">
        <v>384</v>
      </c>
      <c r="C87" s="98" t="s">
        <v>37</v>
      </c>
      <c r="D87" s="64">
        <v>27400</v>
      </c>
      <c r="E87" s="70">
        <v>3160</v>
      </c>
      <c r="F87" s="65">
        <f t="shared" si="2"/>
        <v>24240</v>
      </c>
    </row>
    <row r="88" spans="1:6" ht="36">
      <c r="A88" s="84" t="s">
        <v>397</v>
      </c>
      <c r="B88" s="97" t="s">
        <v>384</v>
      </c>
      <c r="C88" s="98" t="s">
        <v>38</v>
      </c>
      <c r="D88" s="64">
        <v>27400</v>
      </c>
      <c r="E88" s="70">
        <v>3160</v>
      </c>
      <c r="F88" s="65">
        <f t="shared" si="2"/>
        <v>24240</v>
      </c>
    </row>
    <row r="89" spans="1:6" ht="144">
      <c r="A89" s="99" t="s">
        <v>39</v>
      </c>
      <c r="B89" s="97" t="s">
        <v>384</v>
      </c>
      <c r="C89" s="98" t="s">
        <v>40</v>
      </c>
      <c r="D89" s="64">
        <v>427600</v>
      </c>
      <c r="E89" s="70">
        <v>142500</v>
      </c>
      <c r="F89" s="65">
        <f t="shared" si="2"/>
        <v>285100</v>
      </c>
    </row>
    <row r="90" spans="1:6" ht="12.75">
      <c r="A90" s="84" t="s">
        <v>377</v>
      </c>
      <c r="B90" s="97" t="s">
        <v>384</v>
      </c>
      <c r="C90" s="98" t="s">
        <v>41</v>
      </c>
      <c r="D90" s="64">
        <v>427600</v>
      </c>
      <c r="E90" s="70">
        <v>142500</v>
      </c>
      <c r="F90" s="65">
        <f t="shared" si="2"/>
        <v>285100</v>
      </c>
    </row>
    <row r="91" spans="1:6" ht="12.75">
      <c r="A91" s="91" t="s">
        <v>42</v>
      </c>
      <c r="B91" s="92" t="s">
        <v>384</v>
      </c>
      <c r="C91" s="93" t="s">
        <v>43</v>
      </c>
      <c r="D91" s="58">
        <v>4245100</v>
      </c>
      <c r="E91" s="66">
        <v>439950.45</v>
      </c>
      <c r="F91" s="63">
        <f t="shared" si="2"/>
        <v>3805149.55</v>
      </c>
    </row>
    <row r="92" spans="1:6" ht="12.75">
      <c r="A92" s="84" t="s">
        <v>44</v>
      </c>
      <c r="B92" s="97" t="s">
        <v>384</v>
      </c>
      <c r="C92" s="98" t="s">
        <v>45</v>
      </c>
      <c r="D92" s="64">
        <v>4245100</v>
      </c>
      <c r="E92" s="70">
        <v>439950.45</v>
      </c>
      <c r="F92" s="65">
        <f t="shared" si="2"/>
        <v>3805149.55</v>
      </c>
    </row>
    <row r="93" spans="1:6" ht="36">
      <c r="A93" s="84" t="s">
        <v>46</v>
      </c>
      <c r="B93" s="97" t="s">
        <v>384</v>
      </c>
      <c r="C93" s="98" t="s">
        <v>47</v>
      </c>
      <c r="D93" s="64">
        <v>4245100</v>
      </c>
      <c r="E93" s="70">
        <v>439950.45</v>
      </c>
      <c r="F93" s="65">
        <f t="shared" si="2"/>
        <v>3805149.55</v>
      </c>
    </row>
    <row r="94" spans="1:6" ht="60">
      <c r="A94" s="84" t="s">
        <v>48</v>
      </c>
      <c r="B94" s="97" t="s">
        <v>384</v>
      </c>
      <c r="C94" s="98" t="s">
        <v>49</v>
      </c>
      <c r="D94" s="64">
        <v>4245100</v>
      </c>
      <c r="E94" s="70">
        <v>439950.45</v>
      </c>
      <c r="F94" s="65">
        <f t="shared" si="2"/>
        <v>3805149.55</v>
      </c>
    </row>
    <row r="95" spans="1:6" ht="84">
      <c r="A95" s="99" t="s">
        <v>50</v>
      </c>
      <c r="B95" s="97" t="s">
        <v>384</v>
      </c>
      <c r="C95" s="98" t="s">
        <v>51</v>
      </c>
      <c r="D95" s="64">
        <v>1356600</v>
      </c>
      <c r="E95" s="70">
        <v>439950.45</v>
      </c>
      <c r="F95" s="65">
        <f t="shared" si="2"/>
        <v>916649.55</v>
      </c>
    </row>
    <row r="96" spans="1:6" ht="36">
      <c r="A96" s="84" t="s">
        <v>397</v>
      </c>
      <c r="B96" s="97" t="s">
        <v>384</v>
      </c>
      <c r="C96" s="98" t="s">
        <v>52</v>
      </c>
      <c r="D96" s="64">
        <v>1356600</v>
      </c>
      <c r="E96" s="70">
        <v>439950.45</v>
      </c>
      <c r="F96" s="65">
        <f t="shared" si="2"/>
        <v>916649.55</v>
      </c>
    </row>
    <row r="97" spans="1:6" ht="108">
      <c r="A97" s="99" t="s">
        <v>132</v>
      </c>
      <c r="B97" s="97" t="s">
        <v>384</v>
      </c>
      <c r="C97" s="98" t="s">
        <v>133</v>
      </c>
      <c r="D97" s="64">
        <v>1000000</v>
      </c>
      <c r="E97" s="70" t="s">
        <v>309</v>
      </c>
      <c r="F97" s="65" t="str">
        <f t="shared" si="2"/>
        <v>-</v>
      </c>
    </row>
    <row r="98" spans="1:6" ht="36">
      <c r="A98" s="84" t="s">
        <v>397</v>
      </c>
      <c r="B98" s="97" t="s">
        <v>384</v>
      </c>
      <c r="C98" s="98" t="s">
        <v>134</v>
      </c>
      <c r="D98" s="64">
        <v>1000000</v>
      </c>
      <c r="E98" s="70" t="s">
        <v>309</v>
      </c>
      <c r="F98" s="65" t="str">
        <f t="shared" si="2"/>
        <v>-</v>
      </c>
    </row>
    <row r="99" spans="1:6" ht="96">
      <c r="A99" s="99" t="s">
        <v>135</v>
      </c>
      <c r="B99" s="97" t="s">
        <v>384</v>
      </c>
      <c r="C99" s="98" t="s">
        <v>136</v>
      </c>
      <c r="D99" s="64">
        <v>1888500</v>
      </c>
      <c r="E99" s="70" t="s">
        <v>309</v>
      </c>
      <c r="F99" s="65" t="str">
        <f t="shared" si="2"/>
        <v>-</v>
      </c>
    </row>
    <row r="100" spans="1:6" ht="36">
      <c r="A100" s="84" t="s">
        <v>397</v>
      </c>
      <c r="B100" s="97" t="s">
        <v>384</v>
      </c>
      <c r="C100" s="98" t="s">
        <v>137</v>
      </c>
      <c r="D100" s="64">
        <v>1888500</v>
      </c>
      <c r="E100" s="70" t="s">
        <v>309</v>
      </c>
      <c r="F100" s="65" t="str">
        <f t="shared" si="2"/>
        <v>-</v>
      </c>
    </row>
    <row r="101" spans="1:6" ht="12.75">
      <c r="A101" s="91" t="s">
        <v>138</v>
      </c>
      <c r="B101" s="92" t="s">
        <v>384</v>
      </c>
      <c r="C101" s="93" t="s">
        <v>139</v>
      </c>
      <c r="D101" s="58">
        <v>5069800</v>
      </c>
      <c r="E101" s="66">
        <v>1011337.61</v>
      </c>
      <c r="F101" s="63">
        <f t="shared" si="2"/>
        <v>4058462.39</v>
      </c>
    </row>
    <row r="102" spans="1:6" ht="12.75">
      <c r="A102" s="84" t="s">
        <v>140</v>
      </c>
      <c r="B102" s="97" t="s">
        <v>384</v>
      </c>
      <c r="C102" s="98" t="s">
        <v>141</v>
      </c>
      <c r="D102" s="64">
        <v>415600</v>
      </c>
      <c r="E102" s="70">
        <v>112672.5</v>
      </c>
      <c r="F102" s="65">
        <f t="shared" si="2"/>
        <v>302927.5</v>
      </c>
    </row>
    <row r="103" spans="1:6" ht="48">
      <c r="A103" s="84" t="s">
        <v>142</v>
      </c>
      <c r="B103" s="97" t="s">
        <v>384</v>
      </c>
      <c r="C103" s="98" t="s">
        <v>143</v>
      </c>
      <c r="D103" s="64">
        <v>415600</v>
      </c>
      <c r="E103" s="70">
        <v>112672.5</v>
      </c>
      <c r="F103" s="65">
        <f t="shared" si="2"/>
        <v>302927.5</v>
      </c>
    </row>
    <row r="104" spans="1:6" ht="72">
      <c r="A104" s="84" t="s">
        <v>144</v>
      </c>
      <c r="B104" s="97" t="s">
        <v>384</v>
      </c>
      <c r="C104" s="98" t="s">
        <v>145</v>
      </c>
      <c r="D104" s="64">
        <v>415600</v>
      </c>
      <c r="E104" s="70">
        <v>112672.5</v>
      </c>
      <c r="F104" s="65">
        <f t="shared" si="2"/>
        <v>302927.5</v>
      </c>
    </row>
    <row r="105" spans="1:6" ht="84">
      <c r="A105" s="99" t="s">
        <v>146</v>
      </c>
      <c r="B105" s="97" t="s">
        <v>384</v>
      </c>
      <c r="C105" s="98" t="s">
        <v>147</v>
      </c>
      <c r="D105" s="64">
        <v>415600</v>
      </c>
      <c r="E105" s="70">
        <v>112672.5</v>
      </c>
      <c r="F105" s="65">
        <f t="shared" si="2"/>
        <v>302927.5</v>
      </c>
    </row>
    <row r="106" spans="1:6" ht="36">
      <c r="A106" s="84" t="s">
        <v>397</v>
      </c>
      <c r="B106" s="97" t="s">
        <v>384</v>
      </c>
      <c r="C106" s="98" t="s">
        <v>148</v>
      </c>
      <c r="D106" s="64">
        <v>415600</v>
      </c>
      <c r="E106" s="70">
        <v>112672.5</v>
      </c>
      <c r="F106" s="65">
        <f t="shared" si="2"/>
        <v>302927.5</v>
      </c>
    </row>
    <row r="107" spans="1:6" ht="12.75">
      <c r="A107" s="84" t="s">
        <v>149</v>
      </c>
      <c r="B107" s="97" t="s">
        <v>384</v>
      </c>
      <c r="C107" s="98" t="s">
        <v>150</v>
      </c>
      <c r="D107" s="64">
        <v>4654200</v>
      </c>
      <c r="E107" s="70">
        <v>898665.11</v>
      </c>
      <c r="F107" s="65">
        <f t="shared" si="2"/>
        <v>3755534.89</v>
      </c>
    </row>
    <row r="108" spans="1:6" ht="36">
      <c r="A108" s="84" t="s">
        <v>151</v>
      </c>
      <c r="B108" s="97" t="s">
        <v>384</v>
      </c>
      <c r="C108" s="98" t="s">
        <v>152</v>
      </c>
      <c r="D108" s="64">
        <v>4654200</v>
      </c>
      <c r="E108" s="70">
        <v>898665.11</v>
      </c>
      <c r="F108" s="65">
        <f t="shared" si="2"/>
        <v>3755534.89</v>
      </c>
    </row>
    <row r="109" spans="1:6" ht="72">
      <c r="A109" s="84" t="s">
        <v>153</v>
      </c>
      <c r="B109" s="97" t="s">
        <v>384</v>
      </c>
      <c r="C109" s="98" t="s">
        <v>154</v>
      </c>
      <c r="D109" s="64">
        <v>3674200</v>
      </c>
      <c r="E109" s="70">
        <v>810061.12</v>
      </c>
      <c r="F109" s="65">
        <f t="shared" si="2"/>
        <v>2864138.88</v>
      </c>
    </row>
    <row r="110" spans="1:6" ht="84">
      <c r="A110" s="99" t="s">
        <v>155</v>
      </c>
      <c r="B110" s="97" t="s">
        <v>384</v>
      </c>
      <c r="C110" s="98" t="s">
        <v>156</v>
      </c>
      <c r="D110" s="64">
        <v>3674200</v>
      </c>
      <c r="E110" s="70">
        <v>810061.12</v>
      </c>
      <c r="F110" s="65">
        <f t="shared" si="2"/>
        <v>2864138.88</v>
      </c>
    </row>
    <row r="111" spans="1:6" ht="36">
      <c r="A111" s="84" t="s">
        <v>397</v>
      </c>
      <c r="B111" s="97" t="s">
        <v>384</v>
      </c>
      <c r="C111" s="98" t="s">
        <v>157</v>
      </c>
      <c r="D111" s="64">
        <v>3674200</v>
      </c>
      <c r="E111" s="70">
        <v>810061.12</v>
      </c>
      <c r="F111" s="65">
        <f aca="true" t="shared" si="3" ref="F111:F142">IF(OR(D111="-",E111&gt;=D111),"-",D111-IF(E111="-",0,E111))</f>
        <v>2864138.88</v>
      </c>
    </row>
    <row r="112" spans="1:6" ht="60">
      <c r="A112" s="84" t="s">
        <v>158</v>
      </c>
      <c r="B112" s="97" t="s">
        <v>384</v>
      </c>
      <c r="C112" s="98" t="s">
        <v>159</v>
      </c>
      <c r="D112" s="64">
        <v>80000</v>
      </c>
      <c r="E112" s="70" t="s">
        <v>309</v>
      </c>
      <c r="F112" s="65" t="str">
        <f t="shared" si="3"/>
        <v>-</v>
      </c>
    </row>
    <row r="113" spans="1:6" ht="84">
      <c r="A113" s="99" t="s">
        <v>160</v>
      </c>
      <c r="B113" s="97" t="s">
        <v>384</v>
      </c>
      <c r="C113" s="98" t="s">
        <v>161</v>
      </c>
      <c r="D113" s="64">
        <v>80000</v>
      </c>
      <c r="E113" s="70" t="s">
        <v>309</v>
      </c>
      <c r="F113" s="65" t="str">
        <f t="shared" si="3"/>
        <v>-</v>
      </c>
    </row>
    <row r="114" spans="1:6" ht="36">
      <c r="A114" s="84" t="s">
        <v>397</v>
      </c>
      <c r="B114" s="97" t="s">
        <v>384</v>
      </c>
      <c r="C114" s="98" t="s">
        <v>162</v>
      </c>
      <c r="D114" s="64">
        <v>80000</v>
      </c>
      <c r="E114" s="70" t="s">
        <v>309</v>
      </c>
      <c r="F114" s="65" t="str">
        <f t="shared" si="3"/>
        <v>-</v>
      </c>
    </row>
    <row r="115" spans="1:6" ht="72">
      <c r="A115" s="84" t="s">
        <v>163</v>
      </c>
      <c r="B115" s="97" t="s">
        <v>384</v>
      </c>
      <c r="C115" s="98" t="s">
        <v>164</v>
      </c>
      <c r="D115" s="64">
        <v>900000</v>
      </c>
      <c r="E115" s="70">
        <v>88603.99</v>
      </c>
      <c r="F115" s="65">
        <f t="shared" si="3"/>
        <v>811396.01</v>
      </c>
    </row>
    <row r="116" spans="1:6" ht="96">
      <c r="A116" s="99" t="s">
        <v>165</v>
      </c>
      <c r="B116" s="97" t="s">
        <v>384</v>
      </c>
      <c r="C116" s="98" t="s">
        <v>166</v>
      </c>
      <c r="D116" s="64">
        <v>2400</v>
      </c>
      <c r="E116" s="70">
        <v>2300.41</v>
      </c>
      <c r="F116" s="65">
        <f t="shared" si="3"/>
        <v>99.59000000000015</v>
      </c>
    </row>
    <row r="117" spans="1:6" ht="36">
      <c r="A117" s="84" t="s">
        <v>397</v>
      </c>
      <c r="B117" s="97" t="s">
        <v>384</v>
      </c>
      <c r="C117" s="98" t="s">
        <v>167</v>
      </c>
      <c r="D117" s="64">
        <v>2400</v>
      </c>
      <c r="E117" s="70">
        <v>2300.41</v>
      </c>
      <c r="F117" s="65">
        <f t="shared" si="3"/>
        <v>99.59000000000015</v>
      </c>
    </row>
    <row r="118" spans="1:6" ht="108">
      <c r="A118" s="99" t="s">
        <v>168</v>
      </c>
      <c r="B118" s="97" t="s">
        <v>384</v>
      </c>
      <c r="C118" s="98" t="s">
        <v>169</v>
      </c>
      <c r="D118" s="64">
        <v>750000</v>
      </c>
      <c r="E118" s="70">
        <v>41303.58</v>
      </c>
      <c r="F118" s="65">
        <f t="shared" si="3"/>
        <v>708696.42</v>
      </c>
    </row>
    <row r="119" spans="1:6" ht="36">
      <c r="A119" s="84" t="s">
        <v>397</v>
      </c>
      <c r="B119" s="97" t="s">
        <v>384</v>
      </c>
      <c r="C119" s="98" t="s">
        <v>170</v>
      </c>
      <c r="D119" s="64">
        <v>750000</v>
      </c>
      <c r="E119" s="70">
        <v>41303.58</v>
      </c>
      <c r="F119" s="65">
        <f t="shared" si="3"/>
        <v>708696.42</v>
      </c>
    </row>
    <row r="120" spans="1:6" ht="96">
      <c r="A120" s="99" t="s">
        <v>171</v>
      </c>
      <c r="B120" s="97" t="s">
        <v>384</v>
      </c>
      <c r="C120" s="98" t="s">
        <v>172</v>
      </c>
      <c r="D120" s="64">
        <v>97600</v>
      </c>
      <c r="E120" s="70">
        <v>45000</v>
      </c>
      <c r="F120" s="65">
        <f t="shared" si="3"/>
        <v>52600</v>
      </c>
    </row>
    <row r="121" spans="1:6" ht="36">
      <c r="A121" s="84" t="s">
        <v>397</v>
      </c>
      <c r="B121" s="97" t="s">
        <v>384</v>
      </c>
      <c r="C121" s="98" t="s">
        <v>173</v>
      </c>
      <c r="D121" s="64">
        <v>97600</v>
      </c>
      <c r="E121" s="70">
        <v>45000</v>
      </c>
      <c r="F121" s="65">
        <f t="shared" si="3"/>
        <v>52600</v>
      </c>
    </row>
    <row r="122" spans="1:6" ht="96">
      <c r="A122" s="99" t="s">
        <v>174</v>
      </c>
      <c r="B122" s="97" t="s">
        <v>384</v>
      </c>
      <c r="C122" s="98" t="s">
        <v>175</v>
      </c>
      <c r="D122" s="64">
        <v>50000</v>
      </c>
      <c r="E122" s="70" t="s">
        <v>309</v>
      </c>
      <c r="F122" s="65" t="str">
        <f t="shared" si="3"/>
        <v>-</v>
      </c>
    </row>
    <row r="123" spans="1:6" ht="36">
      <c r="A123" s="84" t="s">
        <v>397</v>
      </c>
      <c r="B123" s="97" t="s">
        <v>384</v>
      </c>
      <c r="C123" s="98" t="s">
        <v>176</v>
      </c>
      <c r="D123" s="64">
        <v>50000</v>
      </c>
      <c r="E123" s="70" t="s">
        <v>309</v>
      </c>
      <c r="F123" s="65" t="str">
        <f t="shared" si="3"/>
        <v>-</v>
      </c>
    </row>
    <row r="124" spans="1:6" ht="12.75">
      <c r="A124" s="91" t="s">
        <v>177</v>
      </c>
      <c r="B124" s="92" t="s">
        <v>384</v>
      </c>
      <c r="C124" s="93" t="s">
        <v>178</v>
      </c>
      <c r="D124" s="58">
        <v>34384600</v>
      </c>
      <c r="E124" s="66">
        <v>2599977.7</v>
      </c>
      <c r="F124" s="63">
        <f t="shared" si="3"/>
        <v>31784622.3</v>
      </c>
    </row>
    <row r="125" spans="1:6" ht="12.75">
      <c r="A125" s="84" t="s">
        <v>179</v>
      </c>
      <c r="B125" s="97" t="s">
        <v>384</v>
      </c>
      <c r="C125" s="98" t="s">
        <v>180</v>
      </c>
      <c r="D125" s="64">
        <v>34384600</v>
      </c>
      <c r="E125" s="70">
        <v>2599977.7</v>
      </c>
      <c r="F125" s="65">
        <f t="shared" si="3"/>
        <v>31784622.3</v>
      </c>
    </row>
    <row r="126" spans="1:6" ht="36">
      <c r="A126" s="84" t="s">
        <v>181</v>
      </c>
      <c r="B126" s="97" t="s">
        <v>384</v>
      </c>
      <c r="C126" s="98" t="s">
        <v>182</v>
      </c>
      <c r="D126" s="64">
        <v>34384600</v>
      </c>
      <c r="E126" s="70">
        <v>2599977.7</v>
      </c>
      <c r="F126" s="65">
        <f t="shared" si="3"/>
        <v>31784622.3</v>
      </c>
    </row>
    <row r="127" spans="1:6" ht="48">
      <c r="A127" s="84" t="s">
        <v>183</v>
      </c>
      <c r="B127" s="97" t="s">
        <v>384</v>
      </c>
      <c r="C127" s="98" t="s">
        <v>184</v>
      </c>
      <c r="D127" s="64">
        <v>33017600</v>
      </c>
      <c r="E127" s="70">
        <v>2201627.7</v>
      </c>
      <c r="F127" s="65">
        <f t="shared" si="3"/>
        <v>30815972.3</v>
      </c>
    </row>
    <row r="128" spans="1:6" ht="72">
      <c r="A128" s="84" t="s">
        <v>185</v>
      </c>
      <c r="B128" s="97" t="s">
        <v>384</v>
      </c>
      <c r="C128" s="98" t="s">
        <v>186</v>
      </c>
      <c r="D128" s="64">
        <v>6555300</v>
      </c>
      <c r="E128" s="70">
        <v>2201627.7</v>
      </c>
      <c r="F128" s="65">
        <f t="shared" si="3"/>
        <v>4353672.3</v>
      </c>
    </row>
    <row r="129" spans="1:6" ht="48">
      <c r="A129" s="84" t="s">
        <v>187</v>
      </c>
      <c r="B129" s="97" t="s">
        <v>384</v>
      </c>
      <c r="C129" s="98" t="s">
        <v>188</v>
      </c>
      <c r="D129" s="64">
        <v>6555300</v>
      </c>
      <c r="E129" s="70">
        <v>2201627.7</v>
      </c>
      <c r="F129" s="65">
        <f t="shared" si="3"/>
        <v>4353672.3</v>
      </c>
    </row>
    <row r="130" spans="1:6" ht="60">
      <c r="A130" s="84" t="s">
        <v>189</v>
      </c>
      <c r="B130" s="97" t="s">
        <v>384</v>
      </c>
      <c r="C130" s="98" t="s">
        <v>190</v>
      </c>
      <c r="D130" s="64">
        <v>26462300</v>
      </c>
      <c r="E130" s="70" t="s">
        <v>309</v>
      </c>
      <c r="F130" s="65" t="str">
        <f t="shared" si="3"/>
        <v>-</v>
      </c>
    </row>
    <row r="131" spans="1:6" ht="36">
      <c r="A131" s="84" t="s">
        <v>191</v>
      </c>
      <c r="B131" s="97" t="s">
        <v>384</v>
      </c>
      <c r="C131" s="98" t="s">
        <v>192</v>
      </c>
      <c r="D131" s="64">
        <v>26462300</v>
      </c>
      <c r="E131" s="70" t="s">
        <v>309</v>
      </c>
      <c r="F131" s="65" t="str">
        <f t="shared" si="3"/>
        <v>-</v>
      </c>
    </row>
    <row r="132" spans="1:6" ht="48">
      <c r="A132" s="84" t="s">
        <v>193</v>
      </c>
      <c r="B132" s="97" t="s">
        <v>384</v>
      </c>
      <c r="C132" s="98" t="s">
        <v>194</v>
      </c>
      <c r="D132" s="64">
        <v>1367000</v>
      </c>
      <c r="E132" s="70">
        <v>398350</v>
      </c>
      <c r="F132" s="65">
        <f t="shared" si="3"/>
        <v>968650</v>
      </c>
    </row>
    <row r="133" spans="1:6" ht="120">
      <c r="A133" s="99" t="s">
        <v>195</v>
      </c>
      <c r="B133" s="97" t="s">
        <v>384</v>
      </c>
      <c r="C133" s="98" t="s">
        <v>196</v>
      </c>
      <c r="D133" s="64">
        <v>1367000</v>
      </c>
      <c r="E133" s="70">
        <v>398350</v>
      </c>
      <c r="F133" s="65">
        <f t="shared" si="3"/>
        <v>968650</v>
      </c>
    </row>
    <row r="134" spans="1:6" ht="12.75">
      <c r="A134" s="84" t="s">
        <v>377</v>
      </c>
      <c r="B134" s="97" t="s">
        <v>384</v>
      </c>
      <c r="C134" s="98" t="s">
        <v>197</v>
      </c>
      <c r="D134" s="64">
        <v>1367000</v>
      </c>
      <c r="E134" s="70">
        <v>398350</v>
      </c>
      <c r="F134" s="65">
        <f t="shared" si="3"/>
        <v>968650</v>
      </c>
    </row>
    <row r="135" spans="1:6" ht="12.75">
      <c r="A135" s="91" t="s">
        <v>198</v>
      </c>
      <c r="B135" s="92" t="s">
        <v>384</v>
      </c>
      <c r="C135" s="93" t="s">
        <v>199</v>
      </c>
      <c r="D135" s="58">
        <v>1100800</v>
      </c>
      <c r="E135" s="66">
        <v>1021378.77</v>
      </c>
      <c r="F135" s="63">
        <f t="shared" si="3"/>
        <v>79421.22999999998</v>
      </c>
    </row>
    <row r="136" spans="1:6" ht="12.75">
      <c r="A136" s="84" t="s">
        <v>200</v>
      </c>
      <c r="B136" s="97" t="s">
        <v>384</v>
      </c>
      <c r="C136" s="98" t="s">
        <v>201</v>
      </c>
      <c r="D136" s="64">
        <v>100800</v>
      </c>
      <c r="E136" s="70">
        <v>21378.77</v>
      </c>
      <c r="F136" s="65">
        <f t="shared" si="3"/>
        <v>79421.23</v>
      </c>
    </row>
    <row r="137" spans="1:6" ht="36">
      <c r="A137" s="84" t="s">
        <v>446</v>
      </c>
      <c r="B137" s="97" t="s">
        <v>384</v>
      </c>
      <c r="C137" s="98" t="s">
        <v>202</v>
      </c>
      <c r="D137" s="64">
        <v>100800</v>
      </c>
      <c r="E137" s="70">
        <v>21378.77</v>
      </c>
      <c r="F137" s="65">
        <f t="shared" si="3"/>
        <v>79421.23</v>
      </c>
    </row>
    <row r="138" spans="1:6" ht="72">
      <c r="A138" s="84" t="s">
        <v>203</v>
      </c>
      <c r="B138" s="97" t="s">
        <v>384</v>
      </c>
      <c r="C138" s="98" t="s">
        <v>204</v>
      </c>
      <c r="D138" s="64">
        <v>100800</v>
      </c>
      <c r="E138" s="70">
        <v>21378.77</v>
      </c>
      <c r="F138" s="65">
        <f t="shared" si="3"/>
        <v>79421.23</v>
      </c>
    </row>
    <row r="139" spans="1:6" ht="96">
      <c r="A139" s="99" t="s">
        <v>205</v>
      </c>
      <c r="B139" s="97" t="s">
        <v>384</v>
      </c>
      <c r="C139" s="98" t="s">
        <v>206</v>
      </c>
      <c r="D139" s="64">
        <v>100800</v>
      </c>
      <c r="E139" s="70">
        <v>21378.77</v>
      </c>
      <c r="F139" s="65">
        <f t="shared" si="3"/>
        <v>79421.23</v>
      </c>
    </row>
    <row r="140" spans="1:6" ht="12.75">
      <c r="A140" s="84" t="s">
        <v>207</v>
      </c>
      <c r="B140" s="97" t="s">
        <v>384</v>
      </c>
      <c r="C140" s="98" t="s">
        <v>208</v>
      </c>
      <c r="D140" s="64">
        <v>100800</v>
      </c>
      <c r="E140" s="70">
        <v>21378.77</v>
      </c>
      <c r="F140" s="65">
        <f t="shared" si="3"/>
        <v>79421.23</v>
      </c>
    </row>
    <row r="141" spans="1:6" ht="12.75">
      <c r="A141" s="84" t="s">
        <v>209</v>
      </c>
      <c r="B141" s="97" t="s">
        <v>384</v>
      </c>
      <c r="C141" s="98" t="s">
        <v>210</v>
      </c>
      <c r="D141" s="64">
        <v>1000000</v>
      </c>
      <c r="E141" s="70">
        <v>1000000</v>
      </c>
      <c r="F141" s="65" t="str">
        <f t="shared" si="3"/>
        <v>-</v>
      </c>
    </row>
    <row r="142" spans="1:6" ht="24">
      <c r="A142" s="84" t="s">
        <v>422</v>
      </c>
      <c r="B142" s="97" t="s">
        <v>384</v>
      </c>
      <c r="C142" s="98" t="s">
        <v>211</v>
      </c>
      <c r="D142" s="64">
        <v>1000000</v>
      </c>
      <c r="E142" s="70">
        <v>1000000</v>
      </c>
      <c r="F142" s="65" t="str">
        <f t="shared" si="3"/>
        <v>-</v>
      </c>
    </row>
    <row r="143" spans="1:6" ht="12.75">
      <c r="A143" s="84" t="s">
        <v>424</v>
      </c>
      <c r="B143" s="97" t="s">
        <v>384</v>
      </c>
      <c r="C143" s="98" t="s">
        <v>212</v>
      </c>
      <c r="D143" s="64">
        <v>1000000</v>
      </c>
      <c r="E143" s="70">
        <v>1000000</v>
      </c>
      <c r="F143" s="65" t="str">
        <f aca="true" t="shared" si="4" ref="F143:F151">IF(OR(D143="-",E143&gt;=D143),"-",D143-IF(E143="-",0,E143))</f>
        <v>-</v>
      </c>
    </row>
    <row r="144" spans="1:6" ht="24">
      <c r="A144" s="84" t="s">
        <v>213</v>
      </c>
      <c r="B144" s="97" t="s">
        <v>384</v>
      </c>
      <c r="C144" s="98" t="s">
        <v>214</v>
      </c>
      <c r="D144" s="64">
        <v>1000000</v>
      </c>
      <c r="E144" s="70">
        <v>1000000</v>
      </c>
      <c r="F144" s="65" t="str">
        <f t="shared" si="4"/>
        <v>-</v>
      </c>
    </row>
    <row r="145" spans="1:6" ht="96">
      <c r="A145" s="99" t="s">
        <v>215</v>
      </c>
      <c r="B145" s="97" t="s">
        <v>384</v>
      </c>
      <c r="C145" s="98" t="s">
        <v>216</v>
      </c>
      <c r="D145" s="64">
        <v>1000000</v>
      </c>
      <c r="E145" s="70">
        <v>1000000</v>
      </c>
      <c r="F145" s="65" t="str">
        <f t="shared" si="4"/>
        <v>-</v>
      </c>
    </row>
    <row r="146" spans="1:6" ht="12.75">
      <c r="A146" s="91" t="s">
        <v>217</v>
      </c>
      <c r="B146" s="92" t="s">
        <v>384</v>
      </c>
      <c r="C146" s="93" t="s">
        <v>218</v>
      </c>
      <c r="D146" s="58">
        <v>30000</v>
      </c>
      <c r="E146" s="66">
        <v>20000</v>
      </c>
      <c r="F146" s="63">
        <f t="shared" si="4"/>
        <v>10000</v>
      </c>
    </row>
    <row r="147" spans="1:6" ht="12.75">
      <c r="A147" s="84" t="s">
        <v>219</v>
      </c>
      <c r="B147" s="97" t="s">
        <v>384</v>
      </c>
      <c r="C147" s="98" t="s">
        <v>220</v>
      </c>
      <c r="D147" s="64">
        <v>30000</v>
      </c>
      <c r="E147" s="70">
        <v>20000</v>
      </c>
      <c r="F147" s="65">
        <f t="shared" si="4"/>
        <v>10000</v>
      </c>
    </row>
    <row r="148" spans="1:6" ht="36">
      <c r="A148" s="84" t="s">
        <v>221</v>
      </c>
      <c r="B148" s="97" t="s">
        <v>384</v>
      </c>
      <c r="C148" s="98" t="s">
        <v>222</v>
      </c>
      <c r="D148" s="64">
        <v>30000</v>
      </c>
      <c r="E148" s="70">
        <v>20000</v>
      </c>
      <c r="F148" s="65">
        <f t="shared" si="4"/>
        <v>10000</v>
      </c>
    </row>
    <row r="149" spans="1:6" ht="48">
      <c r="A149" s="84" t="s">
        <v>223</v>
      </c>
      <c r="B149" s="97" t="s">
        <v>384</v>
      </c>
      <c r="C149" s="98" t="s">
        <v>224</v>
      </c>
      <c r="D149" s="64">
        <v>30000</v>
      </c>
      <c r="E149" s="70">
        <v>20000</v>
      </c>
      <c r="F149" s="65">
        <f t="shared" si="4"/>
        <v>10000</v>
      </c>
    </row>
    <row r="150" spans="1:6" ht="84">
      <c r="A150" s="99" t="s">
        <v>225</v>
      </c>
      <c r="B150" s="97" t="s">
        <v>384</v>
      </c>
      <c r="C150" s="98" t="s">
        <v>226</v>
      </c>
      <c r="D150" s="64">
        <v>30000</v>
      </c>
      <c r="E150" s="70">
        <v>20000</v>
      </c>
      <c r="F150" s="65">
        <f t="shared" si="4"/>
        <v>10000</v>
      </c>
    </row>
    <row r="151" spans="1:6" ht="36.75" thickBot="1">
      <c r="A151" s="84" t="s">
        <v>397</v>
      </c>
      <c r="B151" s="97" t="s">
        <v>384</v>
      </c>
      <c r="C151" s="98" t="s">
        <v>227</v>
      </c>
      <c r="D151" s="64">
        <v>30000</v>
      </c>
      <c r="E151" s="70">
        <v>20000</v>
      </c>
      <c r="F151" s="65">
        <f t="shared" si="4"/>
        <v>10000</v>
      </c>
    </row>
    <row r="152" spans="1:6" ht="9" customHeight="1" thickBot="1">
      <c r="A152" s="100"/>
      <c r="B152" s="101"/>
      <c r="C152" s="102"/>
      <c r="D152" s="71"/>
      <c r="E152" s="72"/>
      <c r="F152" s="72"/>
    </row>
    <row r="153" spans="1:6" ht="13.5" customHeight="1" thickBot="1">
      <c r="A153" s="103" t="s">
        <v>228</v>
      </c>
      <c r="B153" s="104" t="s">
        <v>229</v>
      </c>
      <c r="C153" s="105" t="s">
        <v>385</v>
      </c>
      <c r="D153" s="73">
        <v>-1839500</v>
      </c>
      <c r="E153" s="73">
        <v>-15653.57</v>
      </c>
      <c r="F153" s="74" t="s">
        <v>230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1 E153:F153">
    <cfRule type="cellIs" priority="1" dxfId="3" operator="equal" stopIfTrue="1">
      <formula>0</formula>
    </cfRule>
  </conditionalFormatting>
  <printOptions/>
  <pageMargins left="0.55" right="0.19" top="0.29" bottom="0.24" header="0.24" footer="0.33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4">
      <selection activeCell="C26" sqref="C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280</v>
      </c>
      <c r="B1" s="132"/>
      <c r="C1" s="132"/>
      <c r="D1" s="132"/>
      <c r="E1" s="132"/>
      <c r="F1" s="132"/>
    </row>
    <row r="2" spans="1:6" ht="12.75" customHeight="1">
      <c r="A2" s="113" t="s">
        <v>289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265</v>
      </c>
      <c r="B4" s="117" t="s">
        <v>272</v>
      </c>
      <c r="C4" s="125" t="s">
        <v>287</v>
      </c>
      <c r="D4" s="107" t="s">
        <v>278</v>
      </c>
      <c r="E4" s="107" t="s">
        <v>273</v>
      </c>
      <c r="F4" s="110" t="s">
        <v>276</v>
      </c>
    </row>
    <row r="5" spans="1:6" ht="4.5" customHeight="1">
      <c r="A5" s="115"/>
      <c r="B5" s="118"/>
      <c r="C5" s="126"/>
      <c r="D5" s="108"/>
      <c r="E5" s="108"/>
      <c r="F5" s="111"/>
    </row>
    <row r="6" spans="1:6" ht="6" customHeight="1">
      <c r="A6" s="115"/>
      <c r="B6" s="118"/>
      <c r="C6" s="126"/>
      <c r="D6" s="108"/>
      <c r="E6" s="108"/>
      <c r="F6" s="111"/>
    </row>
    <row r="7" spans="1:6" ht="4.5" customHeight="1">
      <c r="A7" s="115"/>
      <c r="B7" s="118"/>
      <c r="C7" s="126"/>
      <c r="D7" s="108"/>
      <c r="E7" s="108"/>
      <c r="F7" s="111"/>
    </row>
    <row r="8" spans="1:6" ht="6" customHeight="1">
      <c r="A8" s="115"/>
      <c r="B8" s="118"/>
      <c r="C8" s="126"/>
      <c r="D8" s="108"/>
      <c r="E8" s="108"/>
      <c r="F8" s="111"/>
    </row>
    <row r="9" spans="1:6" ht="6" customHeight="1">
      <c r="A9" s="115"/>
      <c r="B9" s="118"/>
      <c r="C9" s="126"/>
      <c r="D9" s="108"/>
      <c r="E9" s="108"/>
      <c r="F9" s="111"/>
    </row>
    <row r="10" spans="1:6" ht="18" customHeight="1">
      <c r="A10" s="116"/>
      <c r="B10" s="119"/>
      <c r="C10" s="133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262</v>
      </c>
      <c r="E11" s="28" t="s">
        <v>263</v>
      </c>
      <c r="F11" s="20" t="s">
        <v>274</v>
      </c>
    </row>
    <row r="12" spans="1:6" ht="22.5">
      <c r="A12" s="54" t="s">
        <v>231</v>
      </c>
      <c r="B12" s="53" t="s">
        <v>232</v>
      </c>
      <c r="C12" s="55" t="s">
        <v>385</v>
      </c>
      <c r="D12" s="59">
        <v>1839500</v>
      </c>
      <c r="E12" s="59">
        <v>15653.57</v>
      </c>
      <c r="F12" s="60">
        <f>F16</f>
        <v>1823846.43</v>
      </c>
    </row>
    <row r="13" spans="1:6" ht="12.75">
      <c r="A13" s="44" t="s">
        <v>302</v>
      </c>
      <c r="B13" s="42"/>
      <c r="C13" s="43"/>
      <c r="D13" s="61"/>
      <c r="E13" s="61"/>
      <c r="F13" s="62"/>
    </row>
    <row r="14" spans="1:6" ht="22.5">
      <c r="A14" s="52" t="s">
        <v>233</v>
      </c>
      <c r="B14" s="56" t="s">
        <v>234</v>
      </c>
      <c r="C14" s="57" t="s">
        <v>385</v>
      </c>
      <c r="D14" s="58" t="s">
        <v>309</v>
      </c>
      <c r="E14" s="58" t="s">
        <v>309</v>
      </c>
      <c r="F14" s="63" t="s">
        <v>309</v>
      </c>
    </row>
    <row r="15" spans="1:6" ht="12.75">
      <c r="A15" s="52" t="s">
        <v>235</v>
      </c>
      <c r="B15" s="56" t="s">
        <v>236</v>
      </c>
      <c r="C15" s="57" t="s">
        <v>385</v>
      </c>
      <c r="D15" s="58" t="s">
        <v>309</v>
      </c>
      <c r="E15" s="58" t="s">
        <v>309</v>
      </c>
      <c r="F15" s="63" t="s">
        <v>309</v>
      </c>
    </row>
    <row r="16" spans="1:6" ht="12.75">
      <c r="A16" s="54" t="s">
        <v>237</v>
      </c>
      <c r="B16" s="53" t="s">
        <v>238</v>
      </c>
      <c r="C16" s="55" t="s">
        <v>239</v>
      </c>
      <c r="D16" s="59">
        <v>1839500</v>
      </c>
      <c r="E16" s="59">
        <v>15653.57</v>
      </c>
      <c r="F16" s="60">
        <v>1823846.43</v>
      </c>
    </row>
    <row r="17" spans="1:6" ht="22.5">
      <c r="A17" s="54" t="s">
        <v>240</v>
      </c>
      <c r="B17" s="53" t="s">
        <v>238</v>
      </c>
      <c r="C17" s="55" t="s">
        <v>241</v>
      </c>
      <c r="D17" s="59">
        <v>1839500</v>
      </c>
      <c r="E17" s="59">
        <v>15653.57</v>
      </c>
      <c r="F17" s="60">
        <v>1823846.43</v>
      </c>
    </row>
    <row r="18" spans="1:6" ht="45">
      <c r="A18" s="54" t="s">
        <v>242</v>
      </c>
      <c r="B18" s="53" t="s">
        <v>238</v>
      </c>
      <c r="C18" s="55" t="s">
        <v>243</v>
      </c>
      <c r="D18" s="59" t="s">
        <v>309</v>
      </c>
      <c r="E18" s="59" t="s">
        <v>309</v>
      </c>
      <c r="F18" s="60" t="s">
        <v>309</v>
      </c>
    </row>
    <row r="19" spans="1:6" ht="12.75">
      <c r="A19" s="54" t="s">
        <v>244</v>
      </c>
      <c r="B19" s="53" t="s">
        <v>245</v>
      </c>
      <c r="C19" s="55" t="s">
        <v>246</v>
      </c>
      <c r="D19" s="59">
        <v>-51722200</v>
      </c>
      <c r="E19" s="59">
        <v>-7991031.67</v>
      </c>
      <c r="F19" s="60" t="s">
        <v>230</v>
      </c>
    </row>
    <row r="20" spans="1:6" ht="22.5">
      <c r="A20" s="54" t="s">
        <v>247</v>
      </c>
      <c r="B20" s="53" t="s">
        <v>245</v>
      </c>
      <c r="C20" s="55" t="s">
        <v>248</v>
      </c>
      <c r="D20" s="59">
        <v>-51722200</v>
      </c>
      <c r="E20" s="59">
        <v>-7991031.67</v>
      </c>
      <c r="F20" s="60" t="s">
        <v>230</v>
      </c>
    </row>
    <row r="21" spans="1:6" ht="22.5">
      <c r="A21" s="38" t="s">
        <v>249</v>
      </c>
      <c r="B21" s="37" t="s">
        <v>245</v>
      </c>
      <c r="C21" s="41" t="s">
        <v>250</v>
      </c>
      <c r="D21" s="64">
        <v>-51722200</v>
      </c>
      <c r="E21" s="64">
        <v>-7991031.67</v>
      </c>
      <c r="F21" s="65" t="s">
        <v>230</v>
      </c>
    </row>
    <row r="22" spans="1:6" ht="12.75">
      <c r="A22" s="54" t="s">
        <v>251</v>
      </c>
      <c r="B22" s="53" t="s">
        <v>252</v>
      </c>
      <c r="C22" s="55" t="s">
        <v>253</v>
      </c>
      <c r="D22" s="59">
        <v>53561700</v>
      </c>
      <c r="E22" s="59">
        <v>8006685.24</v>
      </c>
      <c r="F22" s="60" t="s">
        <v>230</v>
      </c>
    </row>
    <row r="23" spans="1:6" ht="23.25" thickBot="1">
      <c r="A23" s="38" t="s">
        <v>254</v>
      </c>
      <c r="B23" s="37" t="s">
        <v>252</v>
      </c>
      <c r="C23" s="41" t="s">
        <v>255</v>
      </c>
      <c r="D23" s="64">
        <v>53561700</v>
      </c>
      <c r="E23" s="64">
        <v>8006685.24</v>
      </c>
      <c r="F23" s="65" t="s">
        <v>230</v>
      </c>
    </row>
    <row r="24" spans="1:6" ht="12.75" customHeight="1">
      <c r="A24" s="49"/>
      <c r="B24" s="48"/>
      <c r="C24" s="46"/>
      <c r="D24" s="45"/>
      <c r="E24" s="45"/>
      <c r="F24" s="47"/>
    </row>
    <row r="25" ht="23.25" customHeight="1"/>
    <row r="26" spans="1:4" s="106" customFormat="1" ht="12.75">
      <c r="A26" s="106" t="s">
        <v>128</v>
      </c>
      <c r="D26" s="106" t="s">
        <v>130</v>
      </c>
    </row>
    <row r="27" s="106" customFormat="1" ht="12.75"/>
    <row r="28" spans="1:4" s="106" customFormat="1" ht="12.75">
      <c r="A28" s="106" t="s">
        <v>129</v>
      </c>
      <c r="D28" s="106" t="s">
        <v>131</v>
      </c>
    </row>
    <row r="29" s="106" customFormat="1" ht="12.75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256</v>
      </c>
      <c r="B1" s="1" t="s">
        <v>263</v>
      </c>
    </row>
    <row r="2" spans="1:2" ht="12.75">
      <c r="A2" t="s">
        <v>257</v>
      </c>
      <c r="B2" s="1" t="s">
        <v>258</v>
      </c>
    </row>
    <row r="3" spans="1:2" ht="12.75">
      <c r="A3" t="s">
        <v>259</v>
      </c>
      <c r="B3" s="1" t="s">
        <v>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Гарматина</cp:lastModifiedBy>
  <cp:lastPrinted>2017-07-13T10:19:03Z</cp:lastPrinted>
  <dcterms:created xsi:type="dcterms:W3CDTF">1999-06-18T11:49:53Z</dcterms:created>
  <dcterms:modified xsi:type="dcterms:W3CDTF">2017-07-13T10:38:42Z</dcterms:modified>
  <cp:category/>
  <cp:version/>
  <cp:contentType/>
  <cp:contentStatus/>
</cp:coreProperties>
</file>