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Лист1"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Доходы!$F$96</definedName>
    <definedName name="LAST_CELL" localSheetId="3">Источники!$F$23</definedName>
    <definedName name="LAST_CELL" localSheetId="1">Расходы!$F$190</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3">Источники!$A$12</definedName>
    <definedName name="RBEGIN_1" localSheetId="1">Расходы!$A$13</definedName>
    <definedName name="REG_DATE" localSheetId="0">Доходы!$H$4</definedName>
    <definedName name="REND_1" localSheetId="0">Доходы!$A$96</definedName>
    <definedName name="REND_1" localSheetId="3">Источники!$A$23</definedName>
    <definedName name="REND_1" localSheetId="1">Расходы!$A$191</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9" i="5" l="1"/>
  <c r="D19" i="5"/>
  <c r="D18" i="5" s="1"/>
  <c r="D17" i="5" s="1"/>
  <c r="E18" i="5"/>
  <c r="E17" i="5" s="1"/>
  <c r="E15" i="5"/>
  <c r="E14" i="5" s="1"/>
  <c r="E13" i="5" s="1"/>
  <c r="D15" i="5"/>
  <c r="D14" i="5"/>
  <c r="D13" i="5"/>
  <c r="E12" i="5" l="1"/>
  <c r="E4" i="5" s="1"/>
  <c r="D12" i="5"/>
  <c r="D4" i="5"/>
  <c r="F4" i="5" l="1"/>
  <c r="F12" i="5"/>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alcChain>
</file>

<file path=xl/sharedStrings.xml><?xml version="1.0" encoding="utf-8"?>
<sst xmlns="http://schemas.openxmlformats.org/spreadsheetml/2006/main" count="1015" uniqueCount="564">
  <si>
    <t>ОТЧЕТ ОБ ИСПОЛНЕНИИ БЮДЖЕТА</t>
  </si>
  <si>
    <t>КОДЫ</t>
  </si>
  <si>
    <t xml:space="preserve">  Форма по ОКУД</t>
  </si>
  <si>
    <t>0503117</t>
  </si>
  <si>
    <t xml:space="preserve">                   Дата</t>
  </si>
  <si>
    <t>на 01.08.2018 г.</t>
  </si>
  <si>
    <t>01.08.2018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</si>
  <si>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</si>
  <si>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</si>
  <si>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</si>
  <si>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</si>
  <si>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</si>
  <si>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</si>
  <si>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</si>
  <si>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</si>
  <si>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</si>
  <si>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</si>
  <si>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</si>
  <si>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</si>
  <si>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</si>
  <si>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</si>
  <si>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</si>
  <si>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</si>
  <si>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</si>
  <si>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</si>
  <si>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</si>
  <si>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</si>
  <si>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</si>
  <si>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</si>
  <si>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</si>
  <si>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</si>
  <si>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</si>
  <si>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</si>
  <si>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</si>
  <si>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</si>
  <si>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</si>
  <si>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</si>
  <si>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</si>
  <si>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</si>
  <si>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</si>
  <si>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</si>
  <si>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</si>
  <si>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</si>
  <si>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</si>
  <si>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</si>
  <si>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</si>
  <si>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</si>
  <si>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</si>
  <si>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</si>
  <si>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</si>
  <si>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</si>
  <si>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</si>
  <si>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</si>
  <si>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</si>
  <si>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</si>
  <si>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</si>
  <si>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</si>
  <si>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</si>
  <si>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</si>
  <si>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</si>
  <si>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</si>
  <si>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</si>
  <si>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</si>
  <si>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</si>
  <si>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</si>
  <si>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</si>
  <si>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</si>
  <si>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</si>
  <si>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</si>
  <si>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</si>
  <si>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</si>
  <si>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</si>
  <si>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</si>
  <si>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</si>
  <si>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</si>
  <si>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</si>
  <si>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</si>
  <si>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</si>
  <si>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</si>
  <si>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</si>
  <si>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</si>
  <si>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</si>
  <si>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</si>
  <si>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</si>
  <si>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</si>
  <si>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</si>
  <si>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</si>
  <si>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</si>
  <si>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</si>
  <si>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</si>
  <si>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</si>
  <si>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</si>
  <si>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</si>
  <si>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</si>
  <si>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</si>
  <si>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</si>
  <si>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</si>
  <si>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</si>
  <si>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</si>
  <si>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</si>
  <si>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</si>
  <si>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</si>
  <si>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</si>
  <si>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</si>
  <si>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</si>
  <si>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</si>
  <si>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</si>
  <si>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</si>
  <si>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</si>
  <si>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</si>
  <si>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</si>
  <si>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</si>
  <si>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</si>
  <si>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</si>
  <si>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</si>
  <si>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</si>
  <si>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</si>
  <si>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</si>
  <si>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</si>
  <si>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</si>
  <si>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</si>
  <si>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</si>
  <si>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</si>
  <si>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</si>
  <si>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</si>
  <si>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</si>
  <si>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</si>
  <si>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</si>
  <si>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</si>
  <si>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</si>
  <si>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</si>
  <si>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</si>
  <si>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</si>
  <si>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</si>
  <si>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</si>
  <si>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</si>
  <si>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</si>
  <si>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</si>
  <si>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</si>
  <si>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</si>
  <si>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</si>
  <si>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</si>
  <si>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</si>
  <si>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</si>
  <si>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</si>
  <si>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</si>
  <si>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</si>
  <si>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</si>
  <si>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</si>
  <si>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</si>
  <si>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</si>
  <si>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</si>
  <si>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</si>
  <si>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</si>
  <si>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</si>
  <si>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</si>
  <si>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</si>
  <si>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</si>
  <si>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</si>
  <si>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</si>
  <si>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</si>
  <si>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</si>
  <si>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</si>
  <si>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</si>
  <si>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</si>
  <si>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</si>
  <si>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</si>
  <si>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</si>
  <si>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</si>
  <si>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</si>
  <si>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</si>
  <si>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</si>
  <si>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</si>
  <si>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</si>
  <si>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</si>
  <si>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поселений на выполнение передаваемых полномочий субъектов Российской Федерации</t>
  </si>
  <si>
    <t>000 20230024130000151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</si>
  <si>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</si>
  <si>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</si>
  <si>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</si>
  <si>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</si>
  <si>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</si>
  <si>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</si>
  <si>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</si>
  <si>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</si>
  <si>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</si>
  <si>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</si>
  <si>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</si>
  <si>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</si>
  <si>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</si>
  <si>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</si>
  <si>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</si>
  <si>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</si>
  <si>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</si>
  <si>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</si>
  <si>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</si>
  <si>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</si>
  <si>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</si>
  <si>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</si>
  <si>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</si>
  <si>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</si>
  <si>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</si>
  <si>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</si>
  <si>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</si>
  <si>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</si>
  <si>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</si>
  <si>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</si>
  <si>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</si>
  <si>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</si>
  <si>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</si>
  <si>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</si>
  <si>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</si>
  <si>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</si>
  <si>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</si>
  <si>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</si>
  <si>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</si>
  <si>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</si>
  <si>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</si>
  <si>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</si>
  <si>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</si>
  <si>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</si>
  <si>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</si>
  <si>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</si>
  <si>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</si>
  <si>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</si>
  <si>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</si>
  <si>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</si>
  <si>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</si>
  <si>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</si>
  <si>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</si>
  <si>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</si>
  <si>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</si>
  <si>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</si>
  <si>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</si>
  <si>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</si>
  <si>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</si>
  <si>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</si>
  <si>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</si>
  <si>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</si>
  <si>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</si>
  <si>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</si>
  <si>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</si>
  <si>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</si>
  <si>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</si>
  <si>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</si>
  <si>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</si>
  <si>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</si>
  <si>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</si>
  <si>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</si>
  <si>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</si>
  <si>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</si>
  <si>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</si>
  <si>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</si>
  <si>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</si>
  <si>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</si>
  <si>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</si>
  <si>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</si>
  <si>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</si>
  <si>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Резервные средства</t>
  </si>
  <si>
    <t xml:space="preserve">951 0111 9990098030 870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</si>
  <si>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</si>
  <si>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</si>
  <si>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</si>
  <si>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</si>
  <si>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</si>
  <si>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</si>
  <si>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</si>
  <si>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</si>
  <si>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</si>
  <si>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</si>
  <si>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</si>
  <si>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</si>
  <si>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</si>
  <si>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</si>
  <si>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951 0113 0510028160 000 </t>
  </si>
  <si>
    <t xml:space="preserve">951 0113 0510028160 244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</si>
  <si>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</si>
  <si>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</si>
  <si>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</si>
  <si>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</si>
  <si>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</si>
  <si>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</si>
  <si>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</si>
  <si>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</si>
  <si>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</si>
  <si>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</si>
  <si>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</si>
  <si>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</si>
  <si>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</si>
  <si>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</si>
  <si>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</si>
  <si>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</si>
  <si>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</si>
  <si>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</si>
  <si>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</si>
  <si>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</si>
  <si>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</si>
  <si>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</si>
  <si>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</si>
  <si>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</si>
  <si>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</si>
  <si>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</si>
  <si>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</si>
  <si>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</si>
  <si>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</si>
  <si>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</si>
  <si>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xml:space="preserve">951 0309 0500000000 000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</si>
  <si>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</si>
  <si>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</si>
  <si>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</si>
  <si>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</si>
  <si>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</si>
  <si>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</si>
  <si>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</si>
  <si>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</si>
  <si>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</si>
  <si>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</si>
  <si>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</si>
  <si>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</si>
  <si>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</si>
  <si>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</si>
  <si>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</si>
  <si>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</si>
  <si>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</si>
  <si>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</si>
  <si>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</si>
  <si>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</si>
  <si>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</si>
  <si>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</si>
  <si>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(озеленение)</t>
  </si>
  <si>
    <t xml:space="preserve">951 0409 0810086180 000 </t>
  </si>
  <si>
    <t xml:space="preserve">951 0409 0810086180 244 </t>
  </si>
  <si>
    <t>Расходы на ремонт,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(устройство внутриквартального проезда)</t>
  </si>
  <si>
    <t xml:space="preserve">951 0409 0810086200 000 </t>
  </si>
  <si>
    <t xml:space="preserve">951 0409 0810086200 244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</si>
  <si>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</si>
  <si>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</si>
  <si>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</si>
  <si>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</si>
  <si>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</si>
  <si>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</si>
  <si>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</si>
  <si>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</si>
  <si>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</si>
  <si>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</si>
  <si>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</si>
  <si>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</si>
  <si>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t>
  </si>
  <si>
    <t xml:space="preserve">951 0412 9990086211 000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</si>
  <si>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</si>
  <si>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</si>
  <si>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</si>
  <si>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</si>
  <si>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</si>
  <si>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</si>
  <si>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</si>
  <si>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</si>
  <si>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</si>
  <si>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</si>
  <si>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</si>
  <si>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</si>
  <si>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</si>
  <si>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</si>
  <si>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</si>
  <si>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</si>
  <si>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</si>
  <si>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</si>
  <si>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</si>
  <si>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</si>
  <si>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</si>
  <si>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</si>
  <si>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</si>
  <si>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</si>
  <si>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t>
  </si>
  <si>
    <t xml:space="preserve">951 0502 9990098070 000 </t>
  </si>
  <si>
    <t xml:space="preserve">951 0502 9990098070 244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</si>
  <si>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</si>
  <si>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</si>
  <si>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</si>
  <si>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</si>
  <si>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</si>
  <si>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</si>
  <si>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</si>
  <si>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</si>
  <si>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</si>
  <si>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</si>
  <si>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</si>
  <si>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</si>
  <si>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</si>
  <si>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</si>
  <si>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</si>
  <si>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</si>
  <si>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</si>
  <si>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</si>
  <si>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</si>
  <si>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</si>
  <si>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</si>
  <si>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</si>
  <si>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</si>
  <si>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</si>
  <si>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</si>
  <si>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</si>
  <si>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</si>
  <si>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</si>
  <si>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</si>
  <si>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</si>
  <si>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(ремонт памятника погибшим шахтёрам)</t>
  </si>
  <si>
    <t xml:space="preserve">951 0503 9990086210 000 </t>
  </si>
  <si>
    <t xml:space="preserve">951 0503 9990086210 244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</si>
  <si>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</si>
  <si>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</si>
  <si>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</si>
  <si>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</si>
  <si>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951 0605 9900000000 000 </t>
  </si>
  <si>
    <t xml:space="preserve">951 0605 9990000000 000 </t>
  </si>
  <si>
    <t> Реализация направления расходов, в рамках непрограммных расходов</t>
  </si>
  <si>
    <t xml:space="preserve">951 0605 9990098050 000 </t>
  </si>
  <si>
    <t xml:space="preserve">951 0605 9990098050 244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</si>
  <si>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</si>
  <si>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</si>
  <si>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</si>
  <si>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</si>
  <si>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</si>
  <si>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</si>
  <si>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</si>
  <si>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</si>
  <si>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</si>
  <si>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</si>
  <si>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</si>
  <si>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</si>
  <si>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</si>
  <si>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</si>
  <si>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</si>
  <si>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</si>
  <si>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</si>
  <si>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</si>
  <si>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</si>
  <si>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</si>
  <si>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</si>
  <si>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</si>
  <si>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</si>
  <si>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</si>
  <si>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</si>
  <si>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</si>
  <si>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</si>
  <si>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</si>
  <si>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</si>
  <si>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</si>
  <si>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</si>
  <si>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</si>
  <si>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</si>
  <si>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</si>
  <si>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</si>
  <si>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</si>
  <si>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</si>
  <si>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</si>
  <si>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</si>
  <si>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</si>
  <si>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</si>
  <si>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</si>
  <si>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</si>
  <si>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</si>
  <si>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Социальное обеспечение населения</t>
  </si>
  <si>
    <t xml:space="preserve">951 1003 0000000000 000 </t>
  </si>
  <si>
    <t> Муниципальная программа Шолоховского городского поселения «Обеспечение доступным и комфортным жильем населения Шолоховского городского поселения»</t>
  </si>
  <si>
    <t xml:space="preserve">951 1003 0200000000 000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</si>
  <si>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</si>
  <si>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951 1003 0220000000 000 </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</si>
  <si>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Шолоховского городского поселения на 2014-2020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</si>
  <si>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02200S3160 000 </t>
  </si>
  <si>
    <t>Субсидии гражданам на приобретение жилья</t>
  </si>
  <si>
    <t xml:space="preserve">951 1003 02200S3160 322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</si>
  <si>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</si>
  <si>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</si>
  <si>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</si>
  <si>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</si>
  <si>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</si>
  <si>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</si>
  <si>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</si>
  <si>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</si>
  <si>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</si>
  <si>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</si>
  <si>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</si>
  <si>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</si>
  <si>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</si>
  <si>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</si>
  <si>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</si>
  <si>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</si>
  <si>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</si>
  <si>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</si>
  <si>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</si>
  <si>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</si>
  <si>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</si>
  <si>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</si>
  <si>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</si>
  <si>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</si>
  <si>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</si>
  <si>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</si>
  <si>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</si>
  <si>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</si>
  <si>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</si>
  <si>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</si>
  <si>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</si>
  <si>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</si>
  <si>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</si>
  <si>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</si>
  <si>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</si>
  <si>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</si>
  <si>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</si>
  <si>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</si>
  <si>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</si>
  <si>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</si>
  <si>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</si>
  <si>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</si>
  <si>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</si>
  <si>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</si>
  <si>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</si>
  <si>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</si>
  <si>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</si>
  <si>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</si>
  <si>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</si>
  <si>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</si>
  <si>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</si>
  <si>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</si>
  <si>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</si>
  <si>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</si>
  <si>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</si>
  <si>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</si>
  <si>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</si>
  <si>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</si>
  <si>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</si>
  <si>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</si>
  <si>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</si>
  <si>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</si>
  <si>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</si>
  <si>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</si>
  <si>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</si>
  <si>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</si>
  <si>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</si>
  <si>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</si>
  <si>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</si>
  <si>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</si>
  <si>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</si>
  <si>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</si>
  <si>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</si>
  <si>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</si>
  <si>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</si>
  <si>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</si>
  <si>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</si>
  <si>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</si>
  <si>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</si>
  <si>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</si>
  <si>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</si>
  <si>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</si>
  <si>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</si>
  <si>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Казаков М.Б.</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</si>
  <si>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</si>
  <si>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</si>
  <si>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</si>
  <si>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</si>
  <si>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</si>
  <si>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</si>
  <si>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</si>
  <si>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i/>
        <u/>
        <sz val="10"/>
        <rFont val="Arial"/>
        <family val="2"/>
        <charset val="204"/>
      </rPr>
      <t>06_</t>
    </r>
    <r>
      <rPr>
        <i/>
        <sz val="10"/>
        <rFont val="Arial"/>
        <family val="2"/>
        <charset val="204"/>
      </rPr>
      <t>"    ____</t>
    </r>
    <r>
      <rPr>
        <i/>
        <u/>
        <sz val="10"/>
        <rFont val="Arial"/>
        <family val="2"/>
        <charset val="204"/>
      </rPr>
      <t>августа</t>
    </r>
    <r>
      <rPr>
        <i/>
        <sz val="10"/>
        <rFont val="Arial"/>
        <family val="2"/>
        <charset val="204"/>
      </rPr>
      <t>____  2018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</si>
</sst>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23" x14ac:knownFonts="1">
    <font>
      <sz val="10"/>
      <name val="Arial"/>
    </font>
    <font>
      <b/>
      <sz val="11"/>
      <name val="Arial Cyr"/>
    </font>
    <font>
      <sz val="8"/>
      <name val="Arial Cyr"/>
    </font>
    <font>
      <sz val="10"/>
      <name val="Arial Cyr"/>
    </font>
    <font>
      <b/>
      <sz val="8"/>
      <name val="Arial Cyr"/>
    </font>
    <font>
      <b/>
      <sz val="12"/>
      <name val="Arial Cyr"/>
    </font>
    <font>
      <sz val="12"/>
      <name val="Arial Cyr"/>
    </font>
    <font>
      <sz val="12"/>
      <name val="Arial"/>
      <family val="2"/>
      <charset val="204"/>
    </font>
    <font>
      <b/>
      <sz val="10"/>
      <name val="Arial Cyr"/>
    </font>
    <font>
      <sz val="10"/>
      <name val="Arial"/>
      <family val="2"/>
      <charset val="204"/>
    </font>
    <font>
      <sz val="10"/>
      <color indexed="8"/>
      <name val="MS Sans Serif"/>
      <family val="2"/>
      <charset val="204"/>
    </font>
    <font>
      <b/>
      <sz val="10"/>
      <color indexed="8"/>
      <name val="MS Sans Serif"/>
      <family val="2"/>
      <charset val="204"/>
    </font>
    <font>
      <sz val="9"/>
      <name val="Arial Cyr"/>
      <family val="2"/>
      <charset val="204"/>
    </font>
    <font>
      <sz val="9"/>
      <name val="Arial"/>
      <family val="2"/>
      <charset val="204"/>
    </font>
    <font>
      <sz val="11"/>
      <color indexed="8"/>
      <name val="Arial Cyr"/>
      <charset val="204"/>
    </font>
    <font>
      <sz val="12"/>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i/>
      <sz val="10"/>
      <name val="Arial"/>
      <family val="2"/>
      <charset val="204"/>
    </font>
    <font>
      <i/>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0" fillId="0" borderId="0"/>
  </cellStyleXfs>
  <cellXfs count="217">
    <xf numFmtId="0" fontId="0" fillId="0" borderId="0" xfId="0"/>
    <xf numFmtId="0" fontId="3" fillId="0" borderId="0" xfId="0" applyFont="1" applyBorder="1" applyAlignment="1" applyProtection="1">
      <alignment horizontal="left"/>
    </xf>
    <xf numFmtId="49" fontId="3"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4" fontId="2" fillId="0" borderId="38"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0" borderId="0" xfId="0" applyFont="1" applyBorder="1" applyAlignment="1" applyProtection="1">
      <alignment horizontal="center"/>
    </xf>
    <xf numFmtId="0" fontId="6" fillId="0" borderId="0" xfId="0" applyFont="1" applyBorder="1" applyAlignment="1" applyProtection="1"/>
    <xf numFmtId="0" fontId="7" fillId="0" borderId="0" xfId="0" applyFont="1"/>
    <xf numFmtId="0" fontId="6" fillId="0" borderId="0" xfId="0" applyFont="1" applyBorder="1" applyAlignment="1" applyProtection="1">
      <alignment horizontal="right"/>
    </xf>
    <xf numFmtId="0" fontId="6" fillId="0" borderId="1" xfId="0" applyFont="1" applyBorder="1" applyAlignment="1" applyProtection="1">
      <alignment horizontal="center"/>
    </xf>
    <xf numFmtId="0" fontId="6" fillId="0" borderId="0" xfId="0" applyFont="1" applyBorder="1" applyAlignment="1" applyProtection="1">
      <alignment horizontal="left"/>
    </xf>
    <xf numFmtId="49" fontId="6" fillId="0" borderId="0" xfId="0" applyNumberFormat="1" applyFont="1" applyBorder="1" applyAlignment="1" applyProtection="1">
      <alignment horizontal="right"/>
    </xf>
    <xf numFmtId="49" fontId="6" fillId="0" borderId="2" xfId="0" applyNumberFormat="1" applyFont="1" applyBorder="1" applyAlignment="1" applyProtection="1">
      <alignment horizontal="centerContinuous"/>
    </xf>
    <xf numFmtId="0" fontId="6" fillId="0" borderId="0" xfId="0" applyFont="1" applyBorder="1" applyAlignment="1" applyProtection="1">
      <alignment horizontal="center"/>
    </xf>
    <xf numFmtId="164" fontId="6" fillId="0" borderId="3" xfId="0" applyNumberFormat="1" applyFont="1" applyBorder="1" applyAlignment="1" applyProtection="1">
      <alignment horizontal="center"/>
    </xf>
    <xf numFmtId="49" fontId="6" fillId="0" borderId="0" xfId="0" applyNumberFormat="1" applyFont="1" applyBorder="1" applyAlignment="1" applyProtection="1"/>
    <xf numFmtId="49" fontId="6" fillId="0" borderId="4" xfId="0" applyNumberFormat="1" applyFont="1" applyBorder="1" applyAlignment="1" applyProtection="1">
      <alignment horizontal="center"/>
    </xf>
    <xf numFmtId="49" fontId="6" fillId="0" borderId="5" xfId="0" applyNumberFormat="1" applyFont="1" applyBorder="1" applyAlignment="1" applyProtection="1">
      <alignment horizontal="left" wrapText="1"/>
    </xf>
    <xf numFmtId="49" fontId="6" fillId="0" borderId="5" xfId="0" applyNumberFormat="1" applyFont="1" applyBorder="1" applyAlignment="1" applyProtection="1">
      <alignment wrapText="1"/>
    </xf>
    <xf numFmtId="49" fontId="6" fillId="0" borderId="6" xfId="0" applyNumberFormat="1" applyFont="1" applyBorder="1" applyAlignment="1" applyProtection="1">
      <alignment horizontal="left" wrapText="1"/>
    </xf>
    <xf numFmtId="49" fontId="6" fillId="0" borderId="3" xfId="0" applyNumberFormat="1" applyFont="1" applyBorder="1" applyAlignment="1" applyProtection="1">
      <alignment horizontal="center"/>
    </xf>
    <xf numFmtId="49" fontId="6" fillId="0" borderId="4" xfId="0" applyNumberFormat="1" applyFont="1" applyBorder="1" applyAlignment="1" applyProtection="1">
      <alignment horizontal="centerContinuous"/>
    </xf>
    <xf numFmtId="49" fontId="6" fillId="0" borderId="0" xfId="0" applyNumberFormat="1" applyFont="1" applyBorder="1" applyAlignment="1" applyProtection="1">
      <alignment horizontal="left"/>
    </xf>
    <xf numFmtId="49" fontId="6" fillId="0" borderId="7" xfId="0" applyNumberFormat="1" applyFont="1" applyBorder="1" applyAlignment="1" applyProtection="1">
      <alignment horizontal="centerContinuous"/>
    </xf>
    <xf numFmtId="0" fontId="5" fillId="0" borderId="0" xfId="0" applyFont="1" applyBorder="1" applyAlignment="1" applyProtection="1">
      <alignment horizontal="center"/>
    </xf>
    <xf numFmtId="0" fontId="5" fillId="0" borderId="0" xfId="0" applyFont="1" applyBorder="1" applyAlignment="1" applyProtection="1"/>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49" fontId="6" fillId="0" borderId="9" xfId="0" applyNumberFormat="1" applyFont="1" applyBorder="1" applyAlignment="1" applyProtection="1">
      <alignment horizontal="center" vertical="center" wrapText="1"/>
    </xf>
    <xf numFmtId="49" fontId="6" fillId="0" borderId="10" xfId="0" applyNumberFormat="1"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49" fontId="6" fillId="0" borderId="12" xfId="0" applyNumberFormat="1" applyFont="1" applyBorder="1" applyAlignment="1" applyProtection="1">
      <alignment horizontal="center" vertical="center" wrapText="1"/>
    </xf>
    <xf numFmtId="49" fontId="6" fillId="0" borderId="13" xfId="0" applyNumberFormat="1"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49" fontId="6" fillId="0" borderId="15" xfId="0" applyNumberFormat="1" applyFont="1" applyBorder="1" applyAlignment="1" applyProtection="1">
      <alignment horizontal="center" vertical="center" wrapText="1"/>
    </xf>
    <xf numFmtId="49" fontId="6" fillId="0" borderId="16" xfId="0" applyNumberFormat="1" applyFont="1" applyBorder="1" applyAlignment="1" applyProtection="1">
      <alignment horizontal="center" vertical="center" wrapText="1"/>
    </xf>
    <xf numFmtId="0" fontId="6" fillId="0" borderId="17"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8" xfId="0"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49" fontId="6" fillId="0" borderId="19" xfId="0" applyNumberFormat="1" applyFont="1" applyBorder="1" applyAlignment="1" applyProtection="1">
      <alignment horizontal="center" vertical="center"/>
    </xf>
    <xf numFmtId="49" fontId="6" fillId="0" borderId="20" xfId="0" applyNumberFormat="1" applyFont="1" applyBorder="1" applyAlignment="1" applyProtection="1">
      <alignment horizontal="center" vertical="center"/>
    </xf>
    <xf numFmtId="49" fontId="6" fillId="0" borderId="21" xfId="0" applyNumberFormat="1" applyFont="1" applyBorder="1" applyAlignment="1" applyProtection="1">
      <alignment horizontal="left" wrapText="1"/>
    </xf>
    <xf numFmtId="49" fontId="6" fillId="0" borderId="22" xfId="0" applyNumberFormat="1" applyFont="1" applyBorder="1" applyAlignment="1" applyProtection="1">
      <alignment horizontal="center" wrapText="1"/>
    </xf>
    <xf numFmtId="49" fontId="6" fillId="0" borderId="23" xfId="0" applyNumberFormat="1" applyFont="1" applyBorder="1" applyAlignment="1" applyProtection="1">
      <alignment horizontal="center"/>
    </xf>
    <xf numFmtId="4" fontId="6" fillId="0" borderId="24" xfId="0" applyNumberFormat="1" applyFont="1" applyBorder="1" applyAlignment="1" applyProtection="1">
      <alignment horizontal="right"/>
    </xf>
    <xf numFmtId="4" fontId="6" fillId="0" borderId="25" xfId="0" applyNumberFormat="1" applyFont="1" applyBorder="1" applyAlignment="1" applyProtection="1">
      <alignment horizontal="right"/>
    </xf>
    <xf numFmtId="49" fontId="6" fillId="0" borderId="26" xfId="0" applyNumberFormat="1" applyFont="1" applyBorder="1" applyAlignment="1" applyProtection="1">
      <alignment horizontal="left" wrapText="1"/>
    </xf>
    <xf numFmtId="49" fontId="6" fillId="0" borderId="27" xfId="0" applyNumberFormat="1" applyFont="1" applyBorder="1" applyAlignment="1" applyProtection="1">
      <alignment horizontal="center" wrapText="1"/>
    </xf>
    <xf numFmtId="49" fontId="6" fillId="0" borderId="28" xfId="0" applyNumberFormat="1" applyFont="1" applyBorder="1" applyAlignment="1" applyProtection="1">
      <alignment horizontal="center"/>
    </xf>
    <xf numFmtId="4" fontId="6" fillId="0" borderId="29" xfId="0" applyNumberFormat="1" applyFont="1" applyBorder="1" applyAlignment="1" applyProtection="1">
      <alignment horizontal="right"/>
    </xf>
    <xf numFmtId="4" fontId="6" fillId="0" borderId="30" xfId="0" applyNumberFormat="1" applyFont="1" applyBorder="1" applyAlignment="1" applyProtection="1">
      <alignment horizontal="right"/>
    </xf>
    <xf numFmtId="49" fontId="6" fillId="0" borderId="31" xfId="0" applyNumberFormat="1" applyFont="1" applyBorder="1" applyAlignment="1" applyProtection="1">
      <alignment horizontal="left" wrapText="1"/>
    </xf>
    <xf numFmtId="49" fontId="6" fillId="0" borderId="14" xfId="0" applyNumberFormat="1" applyFont="1" applyBorder="1" applyAlignment="1" applyProtection="1">
      <alignment horizontal="center" wrapText="1"/>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16" xfId="0" applyNumberFormat="1" applyFont="1" applyBorder="1" applyAlignment="1" applyProtection="1">
      <alignment horizontal="right"/>
    </xf>
    <xf numFmtId="165" fontId="6" fillId="0" borderId="31" xfId="0" applyNumberFormat="1" applyFont="1" applyBorder="1" applyAlignment="1" applyProtection="1">
      <alignment horizontal="left" wrapText="1"/>
    </xf>
    <xf numFmtId="49" fontId="5" fillId="0" borderId="31" xfId="0" applyNumberFormat="1" applyFont="1" applyBorder="1" applyAlignment="1" applyProtection="1">
      <alignment horizontal="left" wrapText="1"/>
    </xf>
    <xf numFmtId="49" fontId="5" fillId="0" borderId="37"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32" xfId="0" applyNumberFormat="1" applyFont="1" applyBorder="1" applyAlignment="1" applyProtection="1">
      <alignment horizontal="right"/>
    </xf>
    <xf numFmtId="4" fontId="5" fillId="0" borderId="16" xfId="0" applyNumberFormat="1" applyFont="1" applyBorder="1" applyAlignment="1" applyProtection="1">
      <alignment horizontal="right"/>
    </xf>
    <xf numFmtId="0" fontId="6" fillId="0" borderId="26" xfId="0" applyFont="1" applyBorder="1" applyAlignment="1" applyProtection="1"/>
    <xf numFmtId="0" fontId="6" fillId="0" borderId="27" xfId="0" applyFont="1" applyBorder="1" applyAlignment="1" applyProtection="1"/>
    <xf numFmtId="0" fontId="6" fillId="0" borderId="28" xfId="0" applyFont="1" applyBorder="1" applyAlignment="1" applyProtection="1">
      <alignment horizontal="center"/>
    </xf>
    <xf numFmtId="0" fontId="6" fillId="0" borderId="29" xfId="0" applyFont="1" applyBorder="1" applyAlignment="1" applyProtection="1">
      <alignment horizontal="right"/>
    </xf>
    <xf numFmtId="0" fontId="6" fillId="0" borderId="29" xfId="0" applyFont="1" applyBorder="1" applyAlignment="1" applyProtection="1"/>
    <xf numFmtId="0" fontId="6" fillId="0" borderId="30" xfId="0" applyFont="1" applyBorder="1" applyAlignment="1" applyProtection="1"/>
    <xf numFmtId="49" fontId="6" fillId="0" borderId="25" xfId="0" applyNumberFormat="1" applyFont="1" applyBorder="1" applyAlignment="1" applyProtection="1">
      <alignment horizontal="center" wrapText="1"/>
    </xf>
    <xf numFmtId="4" fontId="6" fillId="0" borderId="23" xfId="0" applyNumberFormat="1" applyFont="1" applyBorder="1" applyAlignment="1" applyProtection="1">
      <alignment horizontal="right"/>
    </xf>
    <xf numFmtId="4" fontId="6" fillId="0" borderId="38" xfId="0" applyNumberFormat="1" applyFont="1" applyBorder="1" applyAlignment="1" applyProtection="1">
      <alignment horizontal="right"/>
    </xf>
    <xf numFmtId="165" fontId="6" fillId="0" borderId="21" xfId="0" applyNumberFormat="1" applyFont="1" applyBorder="1" applyAlignment="1" applyProtection="1">
      <alignment horizontal="left" wrapText="1"/>
    </xf>
    <xf numFmtId="0" fontId="6" fillId="0" borderId="6" xfId="0" applyFont="1" applyBorder="1" applyAlignment="1" applyProtection="1"/>
    <xf numFmtId="0" fontId="6" fillId="0" borderId="39" xfId="0" applyFont="1" applyBorder="1" applyAlignment="1" applyProtection="1"/>
    <xf numFmtId="0" fontId="6" fillId="0" borderId="39" xfId="0" applyFont="1" applyBorder="1" applyAlignment="1" applyProtection="1">
      <alignment horizontal="center"/>
    </xf>
    <xf numFmtId="0" fontId="6" fillId="0" borderId="39" xfId="0" applyFont="1" applyBorder="1" applyAlignment="1" applyProtection="1">
      <alignment horizontal="right"/>
    </xf>
    <xf numFmtId="49" fontId="6" fillId="0" borderId="38" xfId="0" applyNumberFormat="1" applyFont="1" applyBorder="1" applyAlignment="1" applyProtection="1">
      <alignment horizontal="left" wrapText="1"/>
    </xf>
    <xf numFmtId="49" fontId="6" fillId="0" borderId="40" xfId="0" applyNumberFormat="1" applyFont="1" applyBorder="1" applyAlignment="1" applyProtection="1">
      <alignment horizontal="center" wrapText="1"/>
    </xf>
    <xf numFmtId="49" fontId="6" fillId="0" borderId="41" xfId="0" applyNumberFormat="1" applyFont="1" applyBorder="1" applyAlignment="1" applyProtection="1">
      <alignment horizontal="center"/>
    </xf>
    <xf numFmtId="4" fontId="6" fillId="0" borderId="42" xfId="0" applyNumberFormat="1" applyFont="1" applyBorder="1" applyAlignment="1" applyProtection="1">
      <alignment horizontal="right"/>
    </xf>
    <xf numFmtId="4" fontId="6" fillId="0" borderId="43" xfId="0" applyNumberFormat="1" applyFont="1" applyBorder="1" applyAlignment="1" applyProtection="1">
      <alignment horizontal="right"/>
    </xf>
    <xf numFmtId="0" fontId="9" fillId="0" borderId="0" xfId="0" applyFont="1"/>
    <xf numFmtId="0" fontId="8" fillId="0" borderId="0" xfId="0" applyFont="1" applyBorder="1" applyAlignment="1" applyProtection="1">
      <alignment horizontal="center"/>
    </xf>
    <xf numFmtId="0" fontId="8" fillId="0" borderId="0" xfId="0" applyFont="1" applyBorder="1" applyAlignment="1" applyProtection="1">
      <alignment horizont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49" fontId="3" fillId="0" borderId="9" xfId="0" applyNumberFormat="1" applyFont="1" applyBorder="1" applyAlignment="1" applyProtection="1">
      <alignment horizontal="center" vertical="center" wrapText="1"/>
    </xf>
    <xf numFmtId="49" fontId="3" fillId="0" borderId="9"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49" fontId="3" fillId="0" borderId="12"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wrapText="1"/>
    </xf>
    <xf numFmtId="0" fontId="3" fillId="0" borderId="36" xfId="0" applyFont="1" applyBorder="1" applyAlignment="1" applyProtection="1">
      <alignment vertical="center" wrapText="1"/>
    </xf>
    <xf numFmtId="49" fontId="3" fillId="0" borderId="36" xfId="0" applyNumberFormat="1" applyFont="1" applyBorder="1" applyAlignment="1" applyProtection="1">
      <alignment horizontal="center" vertical="center" wrapText="1"/>
    </xf>
    <xf numFmtId="49" fontId="3" fillId="0" borderId="13" xfId="0" applyNumberFormat="1" applyFont="1" applyBorder="1" applyAlignment="1" applyProtection="1">
      <alignment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wrapText="1"/>
    </xf>
    <xf numFmtId="0" fontId="3" fillId="0" borderId="32" xfId="0" applyFont="1" applyBorder="1" applyAlignment="1" applyProtection="1">
      <alignment vertical="center" wrapText="1"/>
    </xf>
    <xf numFmtId="49" fontId="3" fillId="0" borderId="15" xfId="0" applyNumberFormat="1" applyFont="1" applyBorder="1" applyAlignment="1" applyProtection="1">
      <alignment horizontal="center" vertical="center" wrapText="1"/>
    </xf>
    <xf numFmtId="49" fontId="3" fillId="0" borderId="32" xfId="0" applyNumberFormat="1" applyFont="1" applyBorder="1" applyAlignment="1" applyProtection="1">
      <alignment horizontal="center" vertical="center" wrapText="1"/>
    </xf>
    <xf numFmtId="49" fontId="3" fillId="0" borderId="16" xfId="0" applyNumberFormat="1" applyFont="1" applyBorder="1" applyAlignment="1" applyProtection="1">
      <alignment vertical="center"/>
    </xf>
    <xf numFmtId="0" fontId="3" fillId="0" borderId="1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8" xfId="0"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3" fillId="0" borderId="20" xfId="0" applyNumberFormat="1" applyFont="1" applyBorder="1" applyAlignment="1" applyProtection="1">
      <alignment horizontal="center" vertical="center"/>
    </xf>
    <xf numFmtId="0" fontId="11" fillId="0" borderId="5" xfId="1" applyFont="1" applyBorder="1" applyAlignment="1">
      <alignment horizontal="center"/>
    </xf>
    <xf numFmtId="0" fontId="12" fillId="0" borderId="24" xfId="1" applyFont="1" applyBorder="1" applyAlignment="1">
      <alignment horizontal="center" vertical="center"/>
    </xf>
    <xf numFmtId="0" fontId="13" fillId="0" borderId="24" xfId="1" applyFont="1" applyBorder="1" applyAlignment="1">
      <alignment horizontal="center" vertical="center" wrapText="1"/>
    </xf>
    <xf numFmtId="0" fontId="13" fillId="0" borderId="24" xfId="1" applyFont="1" applyBorder="1" applyAlignment="1">
      <alignment horizontal="center" vertical="center"/>
    </xf>
    <xf numFmtId="0" fontId="13" fillId="0" borderId="29" xfId="1" applyFont="1" applyBorder="1"/>
    <xf numFmtId="0" fontId="13" fillId="0" borderId="29" xfId="1" applyFont="1" applyBorder="1" applyAlignment="1">
      <alignment horizontal="center"/>
    </xf>
    <xf numFmtId="0" fontId="13" fillId="0" borderId="29" xfId="1" applyFont="1" applyBorder="1" applyAlignment="1">
      <alignment horizontal="centerContinuous"/>
    </xf>
    <xf numFmtId="0" fontId="14" fillId="0" borderId="38" xfId="1" applyFont="1" applyFill="1" applyBorder="1" applyAlignment="1">
      <alignment horizontal="left" wrapText="1"/>
    </xf>
    <xf numFmtId="0" fontId="14" fillId="0" borderId="46" xfId="1" applyFont="1" applyFill="1" applyBorder="1" applyAlignment="1">
      <alignment horizontal="center" wrapText="1"/>
    </xf>
    <xf numFmtId="0" fontId="14" fillId="0" borderId="47" xfId="1" applyFont="1" applyFill="1" applyBorder="1" applyAlignment="1">
      <alignment horizontal="center" wrapText="1"/>
    </xf>
    <xf numFmtId="4" fontId="15" fillId="0" borderId="47" xfId="1" applyNumberFormat="1" applyFont="1" applyFill="1" applyBorder="1" applyAlignment="1">
      <alignment horizontal="right" wrapText="1"/>
    </xf>
    <xf numFmtId="4" fontId="15" fillId="0" borderId="48" xfId="1" applyNumberFormat="1" applyFont="1" applyFill="1" applyBorder="1" applyAlignment="1">
      <alignment horizontal="right" wrapText="1"/>
    </xf>
    <xf numFmtId="0" fontId="14" fillId="0" borderId="0" xfId="1" applyFont="1" applyFill="1" applyBorder="1" applyAlignment="1">
      <alignment horizontal="left" wrapText="1"/>
    </xf>
    <xf numFmtId="0" fontId="14" fillId="0" borderId="27" xfId="1" applyFont="1" applyFill="1" applyBorder="1" applyAlignment="1">
      <alignment horizontal="center" wrapText="1"/>
    </xf>
    <xf numFmtId="0" fontId="16" fillId="0" borderId="0" xfId="1" applyFont="1"/>
    <xf numFmtId="4" fontId="15" fillId="0" borderId="12" xfId="1" applyNumberFormat="1" applyFont="1" applyFill="1" applyBorder="1" applyAlignment="1">
      <alignment horizontal="right" wrapText="1"/>
    </xf>
    <xf numFmtId="4" fontId="15" fillId="0" borderId="13" xfId="1" applyNumberFormat="1" applyFont="1" applyFill="1" applyBorder="1" applyAlignment="1">
      <alignment horizontal="right" wrapText="1"/>
    </xf>
    <xf numFmtId="0" fontId="14" fillId="0" borderId="32" xfId="1" applyFont="1" applyFill="1" applyBorder="1" applyAlignment="1">
      <alignment horizontal="left" wrapText="1"/>
    </xf>
    <xf numFmtId="0" fontId="14" fillId="0" borderId="14" xfId="1" applyFont="1" applyFill="1" applyBorder="1" applyAlignment="1">
      <alignment horizontal="center" wrapText="1"/>
    </xf>
    <xf numFmtId="0" fontId="14" fillId="0" borderId="15" xfId="1" applyFont="1" applyFill="1" applyBorder="1" applyAlignment="1">
      <alignment horizontal="center" wrapText="1"/>
    </xf>
    <xf numFmtId="4" fontId="15" fillId="0" borderId="15" xfId="1" applyNumberFormat="1" applyFont="1" applyFill="1" applyBorder="1" applyAlignment="1">
      <alignment horizontal="right" wrapText="1"/>
    </xf>
    <xf numFmtId="4" fontId="15" fillId="0" borderId="16" xfId="1" applyNumberFormat="1" applyFont="1" applyFill="1" applyBorder="1" applyAlignment="1">
      <alignment horizontal="right" wrapText="1"/>
    </xf>
    <xf numFmtId="0" fontId="14" fillId="0" borderId="23" xfId="1" applyFont="1" applyFill="1" applyBorder="1" applyAlignment="1">
      <alignment horizontal="left" wrapText="1"/>
    </xf>
    <xf numFmtId="0" fontId="14" fillId="0" borderId="22" xfId="1" applyFont="1" applyFill="1" applyBorder="1" applyAlignment="1">
      <alignment horizontal="center" wrapText="1"/>
    </xf>
    <xf numFmtId="0" fontId="14" fillId="0" borderId="24" xfId="1" applyFont="1" applyFill="1" applyBorder="1" applyAlignment="1">
      <alignment horizontal="center" wrapText="1"/>
    </xf>
    <xf numFmtId="4" fontId="15" fillId="0" borderId="24" xfId="1" applyNumberFormat="1" applyFont="1" applyFill="1" applyBorder="1" applyAlignment="1">
      <alignment horizontal="right" wrapText="1"/>
    </xf>
    <xf numFmtId="4" fontId="15" fillId="0" borderId="38" xfId="1" applyNumberFormat="1" applyFont="1" applyFill="1" applyBorder="1" applyAlignment="1">
      <alignment horizontal="right" wrapText="1"/>
    </xf>
    <xf numFmtId="4" fontId="15" fillId="0" borderId="38" xfId="1" applyNumberFormat="1" applyFont="1" applyFill="1" applyBorder="1" applyAlignment="1">
      <alignment horizontal="center" wrapText="1"/>
    </xf>
    <xf numFmtId="0" fontId="17" fillId="0" borderId="23" xfId="1" applyFont="1" applyFill="1" applyBorder="1" applyAlignment="1">
      <alignment horizontal="left" wrapText="1"/>
    </xf>
    <xf numFmtId="0" fontId="14" fillId="0" borderId="17" xfId="1" applyFont="1" applyFill="1" applyBorder="1" applyAlignment="1">
      <alignment horizontal="center" wrapText="1"/>
    </xf>
    <xf numFmtId="0" fontId="14" fillId="0" borderId="1" xfId="1" applyFont="1" applyFill="1" applyBorder="1" applyAlignment="1">
      <alignment horizontal="center" wrapText="1"/>
    </xf>
    <xf numFmtId="4" fontId="15" fillId="0" borderId="1" xfId="1" applyNumberFormat="1" applyFont="1" applyFill="1" applyBorder="1" applyAlignment="1">
      <alignment horizontal="right" wrapText="1"/>
    </xf>
    <xf numFmtId="4" fontId="15" fillId="0" borderId="20" xfId="1" applyNumberFormat="1" applyFont="1" applyFill="1" applyBorder="1" applyAlignment="1">
      <alignment horizontal="center" wrapText="1"/>
    </xf>
    <xf numFmtId="0" fontId="18" fillId="0" borderId="0" xfId="1" applyFont="1"/>
    <xf numFmtId="0" fontId="19" fillId="0" borderId="0" xfId="1" applyFont="1" applyAlignment="1">
      <alignment horizontal="left" shrinkToFit="1"/>
    </xf>
    <xf numFmtId="0" fontId="19" fillId="0" borderId="0" xfId="1" applyFont="1" applyAlignment="1">
      <alignment horizontal="left"/>
    </xf>
    <xf numFmtId="0" fontId="19" fillId="0" borderId="5" xfId="1" applyFont="1" applyBorder="1" applyAlignment="1">
      <alignment horizontal="left" shrinkToFit="1"/>
    </xf>
    <xf numFmtId="49" fontId="10" fillId="0" borderId="0" xfId="1" applyNumberFormat="1" applyFont="1"/>
    <xf numFmtId="0" fontId="10" fillId="0" borderId="0" xfId="1"/>
    <xf numFmtId="49" fontId="19" fillId="0" borderId="0" xfId="1" applyNumberFormat="1" applyFont="1" applyBorder="1" applyAlignment="1">
      <alignment horizontal="left"/>
    </xf>
    <xf numFmtId="49" fontId="19" fillId="0" borderId="0" xfId="1" applyNumberFormat="1" applyFont="1" applyBorder="1" applyAlignment="1">
      <alignment horizontal="center"/>
    </xf>
    <xf numFmtId="0" fontId="19" fillId="0" borderId="0" xfId="1" applyFont="1" applyBorder="1"/>
    <xf numFmtId="0" fontId="19" fillId="0" borderId="0" xfId="1" applyFont="1" applyAlignment="1">
      <alignment horizontal="left" wrapText="1"/>
    </xf>
    <xf numFmtId="0" fontId="19" fillId="0" borderId="0" xfId="1" applyFont="1" applyAlignment="1">
      <alignment horizontal="right"/>
    </xf>
    <xf numFmtId="0" fontId="20" fillId="0" borderId="0" xfId="1" applyFont="1" applyBorder="1"/>
    <xf numFmtId="49" fontId="19" fillId="0" borderId="0" xfId="1" applyNumberFormat="1" applyFont="1" applyAlignment="1"/>
    <xf numFmtId="0" fontId="19" fillId="0" borderId="0" xfId="1" applyFont="1" applyBorder="1" applyAlignment="1">
      <alignment horizontal="left"/>
    </xf>
    <xf numFmtId="49" fontId="10" fillId="0" borderId="0" xfId="1" applyNumberFormat="1" applyFont="1" applyBorder="1"/>
    <xf numFmtId="0" fontId="21" fillId="0" borderId="0" xfId="1" applyFont="1" applyAlignment="1">
      <alignment horizontal="left"/>
    </xf>
    <xf numFmtId="0" fontId="10" fillId="0" borderId="0" xfId="1" applyFont="1" applyAlignment="1">
      <alignment horizontal="left"/>
    </xf>
    <xf numFmtId="0" fontId="10" fillId="0" borderId="0" xfId="1" applyFont="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showGridLines="0" workbookViewId="0">
      <selection activeCell="C24" sqref="C24"/>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s="58" customFormat="1" ht="15.75" x14ac:dyDescent="0.25">
      <c r="A1" s="56"/>
      <c r="B1" s="56"/>
      <c r="C1" s="56"/>
      <c r="D1" s="56"/>
      <c r="E1" s="57"/>
      <c r="F1" s="57"/>
    </row>
    <row r="2" spans="1:6" s="58" customFormat="1" ht="16.899999999999999" customHeight="1" x14ac:dyDescent="0.25">
      <c r="A2" s="56" t="s">
        <v>0</v>
      </c>
      <c r="B2" s="56"/>
      <c r="C2" s="56"/>
      <c r="D2" s="56"/>
      <c r="E2" s="59"/>
      <c r="F2" s="60" t="s">
        <v>1</v>
      </c>
    </row>
    <row r="3" spans="1:6" s="58" customFormat="1" ht="15" x14ac:dyDescent="0.2">
      <c r="A3" s="61"/>
      <c r="B3" s="61"/>
      <c r="C3" s="61"/>
      <c r="D3" s="61"/>
      <c r="E3" s="62" t="s">
        <v>2</v>
      </c>
      <c r="F3" s="63" t="s">
        <v>3</v>
      </c>
    </row>
    <row r="4" spans="1:6" s="58" customFormat="1" ht="15" x14ac:dyDescent="0.2">
      <c r="A4" s="64" t="s">
        <v>5</v>
      </c>
      <c r="B4" s="64"/>
      <c r="C4" s="64"/>
      <c r="D4" s="64"/>
      <c r="E4" s="59" t="s">
        <v>4</v>
      </c>
      <c r="F4" s="65" t="s">
        <v>6</v>
      </c>
    </row>
    <row r="5" spans="1:6" s="58" customFormat="1" ht="15" x14ac:dyDescent="0.2">
      <c r="A5" s="64" t="s">
        <v>7</v>
      </c>
      <c r="B5" s="64"/>
      <c r="C5" s="64"/>
      <c r="D5" s="64"/>
      <c r="E5" s="59" t="s">
        <v>7</v>
      </c>
      <c r="F5" s="65" t="s">
        <v>8</v>
      </c>
    </row>
    <row r="6" spans="1:6" s="58" customFormat="1" ht="15" x14ac:dyDescent="0.2">
      <c r="A6" s="66"/>
      <c r="B6" s="66"/>
      <c r="C6" s="66"/>
      <c r="D6" s="66"/>
      <c r="E6" s="59" t="s">
        <v>9</v>
      </c>
      <c r="F6" s="67" t="s">
        <v>20</v>
      </c>
    </row>
    <row r="7" spans="1:6" s="58" customFormat="1" ht="15" x14ac:dyDescent="0.2">
      <c r="A7" s="61" t="s">
        <v>10</v>
      </c>
      <c r="B7" s="68" t="s">
        <v>16</v>
      </c>
      <c r="C7" s="69"/>
      <c r="D7" s="69"/>
      <c r="E7" s="59" t="s">
        <v>11</v>
      </c>
      <c r="F7" s="67" t="s">
        <v>21</v>
      </c>
    </row>
    <row r="8" spans="1:6" s="58" customFormat="1" ht="15" x14ac:dyDescent="0.2">
      <c r="A8" s="61" t="s">
        <v>12</v>
      </c>
      <c r="B8" s="70" t="s">
        <v>17</v>
      </c>
      <c r="C8" s="70"/>
      <c r="D8" s="70"/>
      <c r="E8" s="59" t="s">
        <v>13</v>
      </c>
      <c r="F8" s="71" t="s">
        <v>22</v>
      </c>
    </row>
    <row r="9" spans="1:6" s="58" customFormat="1" ht="15" x14ac:dyDescent="0.2">
      <c r="A9" s="61" t="s">
        <v>18</v>
      </c>
      <c r="B9" s="61"/>
      <c r="C9" s="61"/>
      <c r="D9" s="66"/>
      <c r="E9" s="59"/>
      <c r="F9" s="72"/>
    </row>
    <row r="10" spans="1:6" s="58" customFormat="1" ht="15" x14ac:dyDescent="0.2">
      <c r="A10" s="61" t="s">
        <v>19</v>
      </c>
      <c r="B10" s="61"/>
      <c r="C10" s="73"/>
      <c r="D10" s="66"/>
      <c r="E10" s="59" t="s">
        <v>14</v>
      </c>
      <c r="F10" s="74" t="s">
        <v>15</v>
      </c>
    </row>
    <row r="11" spans="1:6" s="58" customFormat="1" ht="20.25" customHeight="1" x14ac:dyDescent="0.25">
      <c r="A11" s="56" t="s">
        <v>23</v>
      </c>
      <c r="B11" s="56"/>
      <c r="C11" s="56"/>
      <c r="D11" s="56"/>
      <c r="E11" s="75"/>
      <c r="F11" s="76"/>
    </row>
    <row r="12" spans="1:6" s="58" customFormat="1" ht="4.1500000000000004" customHeight="1" x14ac:dyDescent="0.2">
      <c r="A12" s="77" t="s">
        <v>24</v>
      </c>
      <c r="B12" s="78" t="s">
        <v>25</v>
      </c>
      <c r="C12" s="78" t="s">
        <v>26</v>
      </c>
      <c r="D12" s="79" t="s">
        <v>27</v>
      </c>
      <c r="E12" s="79" t="s">
        <v>28</v>
      </c>
      <c r="F12" s="80" t="s">
        <v>29</v>
      </c>
    </row>
    <row r="13" spans="1:6" s="58" customFormat="1" ht="3.6" customHeight="1" x14ac:dyDescent="0.2">
      <c r="A13" s="81"/>
      <c r="B13" s="82"/>
      <c r="C13" s="82"/>
      <c r="D13" s="83"/>
      <c r="E13" s="83"/>
      <c r="F13" s="84"/>
    </row>
    <row r="14" spans="1:6" s="58" customFormat="1" ht="3" customHeight="1" x14ac:dyDescent="0.2">
      <c r="A14" s="81"/>
      <c r="B14" s="82"/>
      <c r="C14" s="82"/>
      <c r="D14" s="83"/>
      <c r="E14" s="83"/>
      <c r="F14" s="84"/>
    </row>
    <row r="15" spans="1:6" s="58" customFormat="1" ht="3" customHeight="1" x14ac:dyDescent="0.2">
      <c r="A15" s="81"/>
      <c r="B15" s="82"/>
      <c r="C15" s="82"/>
      <c r="D15" s="83"/>
      <c r="E15" s="83"/>
      <c r="F15" s="84"/>
    </row>
    <row r="16" spans="1:6" s="58" customFormat="1" ht="3" customHeight="1" x14ac:dyDescent="0.2">
      <c r="A16" s="81"/>
      <c r="B16" s="82"/>
      <c r="C16" s="82"/>
      <c r="D16" s="83"/>
      <c r="E16" s="83"/>
      <c r="F16" s="84"/>
    </row>
    <row r="17" spans="1:6" s="58" customFormat="1" ht="3" customHeight="1" x14ac:dyDescent="0.2">
      <c r="A17" s="81"/>
      <c r="B17" s="82"/>
      <c r="C17" s="82"/>
      <c r="D17" s="83"/>
      <c r="E17" s="83"/>
      <c r="F17" s="84"/>
    </row>
    <row r="18" spans="1:6" s="58" customFormat="1" ht="23.45" customHeight="1" x14ac:dyDescent="0.2">
      <c r="A18" s="85"/>
      <c r="B18" s="86"/>
      <c r="C18" s="86"/>
      <c r="D18" s="87"/>
      <c r="E18" s="87"/>
      <c r="F18" s="88"/>
    </row>
    <row r="19" spans="1:6" s="58" customFormat="1" ht="12.6" customHeight="1" x14ac:dyDescent="0.2">
      <c r="A19" s="89">
        <v>1</v>
      </c>
      <c r="B19" s="90">
        <v>2</v>
      </c>
      <c r="C19" s="91">
        <v>3</v>
      </c>
      <c r="D19" s="92" t="s">
        <v>30</v>
      </c>
      <c r="E19" s="93" t="s">
        <v>31</v>
      </c>
      <c r="F19" s="94" t="s">
        <v>32</v>
      </c>
    </row>
    <row r="20" spans="1:6" s="58" customFormat="1" ht="15" x14ac:dyDescent="0.2">
      <c r="A20" s="95" t="s">
        <v>33</v>
      </c>
      <c r="B20" s="96" t="s">
        <v>34</v>
      </c>
      <c r="C20" s="97" t="s">
        <v>35</v>
      </c>
      <c r="D20" s="98">
        <v>53335600</v>
      </c>
      <c r="E20" s="99">
        <v>34727854.030000001</v>
      </c>
      <c r="F20" s="98">
        <f>IF(OR(D20="-",IF(E20="-",0,E20)&gt;=IF(D20="-",0,D20)),"-",IF(D20="-",0,D20)-IF(E20="-",0,E20))</f>
        <v>18607745.969999999</v>
      </c>
    </row>
    <row r="21" spans="1:6" ht="15" x14ac:dyDescent="0.2">
      <c r="A21" s="100" t="s">
        <v>36</v>
      </c>
      <c r="B21" s="101"/>
      <c r="C21" s="102"/>
      <c r="D21" s="103"/>
      <c r="E21" s="103"/>
      <c r="F21" s="104"/>
    </row>
    <row r="22" spans="1:6" ht="30" x14ac:dyDescent="0.2">
      <c r="A22" s="105" t="s">
        <v>37</v>
      </c>
      <c r="B22" s="106" t="s">
        <v>34</v>
      </c>
      <c r="C22" s="107" t="s">
        <v>38</v>
      </c>
      <c r="D22" s="108">
        <v>10563100</v>
      </c>
      <c r="E22" s="108">
        <v>5552266.9800000004</v>
      </c>
      <c r="F22" s="109">
        <f t="shared" ref="F22:F53" si="0">IF(OR(D22="-",IF(E22="-",0,E22)&gt;=IF(D22="-",0,D22)),"-",IF(D22="-",0,D22)-IF(E22="-",0,E22))</f>
        <v>5010833.0199999996</v>
      </c>
    </row>
    <row r="23" spans="1:6" ht="15" x14ac:dyDescent="0.2">
      <c r="A23" s="105" t="s">
        <v>39</v>
      </c>
      <c r="B23" s="106" t="s">
        <v>34</v>
      </c>
      <c r="C23" s="107" t="s">
        <v>40</v>
      </c>
      <c r="D23" s="108">
        <v>3321200</v>
      </c>
      <c r="E23" s="108">
        <v>1813663.53</v>
      </c>
      <c r="F23" s="109">
        <f t="shared" si="0"/>
        <v>1507536.47</v>
      </c>
    </row>
    <row r="24" spans="1:6" ht="15" x14ac:dyDescent="0.2">
      <c r="A24" s="105" t="s">
        <v>41</v>
      </c>
      <c r="B24" s="106" t="s">
        <v>34</v>
      </c>
      <c r="C24" s="107" t="s">
        <v>42</v>
      </c>
      <c r="D24" s="108">
        <v>3321200</v>
      </c>
      <c r="E24" s="108">
        <v>1813663.53</v>
      </c>
      <c r="F24" s="109">
        <f t="shared" si="0"/>
        <v>1507536.47</v>
      </c>
    </row>
    <row r="25" spans="1:6" ht="120" x14ac:dyDescent="0.2">
      <c r="A25" s="105" t="s">
        <v>43</v>
      </c>
      <c r="B25" s="106" t="s">
        <v>34</v>
      </c>
      <c r="C25" s="107" t="s">
        <v>44</v>
      </c>
      <c r="D25" s="108">
        <v>3306000</v>
      </c>
      <c r="E25" s="108">
        <v>1794219.73</v>
      </c>
      <c r="F25" s="109">
        <f t="shared" si="0"/>
        <v>1511780.27</v>
      </c>
    </row>
    <row r="26" spans="1:6" ht="165" x14ac:dyDescent="0.2">
      <c r="A26" s="110" t="s">
        <v>45</v>
      </c>
      <c r="B26" s="106" t="s">
        <v>34</v>
      </c>
      <c r="C26" s="107" t="s">
        <v>46</v>
      </c>
      <c r="D26" s="108" t="s">
        <v>47</v>
      </c>
      <c r="E26" s="108">
        <v>1790881.95</v>
      </c>
      <c r="F26" s="109" t="str">
        <f t="shared" si="0"/>
        <v>-</v>
      </c>
    </row>
    <row r="27" spans="1:6" ht="135" x14ac:dyDescent="0.2">
      <c r="A27" s="110" t="s">
        <v>48</v>
      </c>
      <c r="B27" s="106" t="s">
        <v>34</v>
      </c>
      <c r="C27" s="107" t="s">
        <v>49</v>
      </c>
      <c r="D27" s="108" t="s">
        <v>47</v>
      </c>
      <c r="E27" s="108">
        <v>1051.56</v>
      </c>
      <c r="F27" s="109" t="str">
        <f t="shared" si="0"/>
        <v>-</v>
      </c>
    </row>
    <row r="28" spans="1:6" ht="180" x14ac:dyDescent="0.2">
      <c r="A28" s="110" t="s">
        <v>50</v>
      </c>
      <c r="B28" s="106" t="s">
        <v>34</v>
      </c>
      <c r="C28" s="107" t="s">
        <v>51</v>
      </c>
      <c r="D28" s="108" t="s">
        <v>47</v>
      </c>
      <c r="E28" s="108">
        <v>2286.2199999999998</v>
      </c>
      <c r="F28" s="109" t="str">
        <f t="shared" si="0"/>
        <v>-</v>
      </c>
    </row>
    <row r="29" spans="1:6" ht="180" x14ac:dyDescent="0.2">
      <c r="A29" s="110" t="s">
        <v>52</v>
      </c>
      <c r="B29" s="106" t="s">
        <v>34</v>
      </c>
      <c r="C29" s="107" t="s">
        <v>53</v>
      </c>
      <c r="D29" s="108">
        <v>200</v>
      </c>
      <c r="E29" s="108">
        <v>190.06</v>
      </c>
      <c r="F29" s="109">
        <f t="shared" si="0"/>
        <v>9.9399999999999977</v>
      </c>
    </row>
    <row r="30" spans="1:6" ht="225" x14ac:dyDescent="0.2">
      <c r="A30" s="110" t="s">
        <v>54</v>
      </c>
      <c r="B30" s="106" t="s">
        <v>34</v>
      </c>
      <c r="C30" s="107" t="s">
        <v>55</v>
      </c>
      <c r="D30" s="108" t="s">
        <v>47</v>
      </c>
      <c r="E30" s="108">
        <v>135.4</v>
      </c>
      <c r="F30" s="109" t="str">
        <f t="shared" si="0"/>
        <v>-</v>
      </c>
    </row>
    <row r="31" spans="1:6" ht="240" x14ac:dyDescent="0.2">
      <c r="A31" s="110" t="s">
        <v>56</v>
      </c>
      <c r="B31" s="106" t="s">
        <v>34</v>
      </c>
      <c r="C31" s="107" t="s">
        <v>57</v>
      </c>
      <c r="D31" s="108" t="s">
        <v>47</v>
      </c>
      <c r="E31" s="108">
        <v>54.66</v>
      </c>
      <c r="F31" s="109" t="str">
        <f t="shared" si="0"/>
        <v>-</v>
      </c>
    </row>
    <row r="32" spans="1:6" ht="75" x14ac:dyDescent="0.2">
      <c r="A32" s="105" t="s">
        <v>58</v>
      </c>
      <c r="B32" s="106" t="s">
        <v>34</v>
      </c>
      <c r="C32" s="107" t="s">
        <v>59</v>
      </c>
      <c r="D32" s="108">
        <v>15000</v>
      </c>
      <c r="E32" s="108">
        <v>19253.740000000002</v>
      </c>
      <c r="F32" s="109" t="str">
        <f t="shared" si="0"/>
        <v>-</v>
      </c>
    </row>
    <row r="33" spans="1:6" ht="120" x14ac:dyDescent="0.2">
      <c r="A33" s="105" t="s">
        <v>60</v>
      </c>
      <c r="B33" s="106" t="s">
        <v>34</v>
      </c>
      <c r="C33" s="107" t="s">
        <v>61</v>
      </c>
      <c r="D33" s="108" t="s">
        <v>47</v>
      </c>
      <c r="E33" s="108">
        <v>19097.3</v>
      </c>
      <c r="F33" s="109" t="str">
        <f t="shared" si="0"/>
        <v>-</v>
      </c>
    </row>
    <row r="34" spans="1:6" ht="90" x14ac:dyDescent="0.2">
      <c r="A34" s="105" t="s">
        <v>62</v>
      </c>
      <c r="B34" s="106" t="s">
        <v>34</v>
      </c>
      <c r="C34" s="107" t="s">
        <v>63</v>
      </c>
      <c r="D34" s="108" t="s">
        <v>47</v>
      </c>
      <c r="E34" s="108">
        <v>65.19</v>
      </c>
      <c r="F34" s="109" t="str">
        <f t="shared" si="0"/>
        <v>-</v>
      </c>
    </row>
    <row r="35" spans="1:6" ht="135" x14ac:dyDescent="0.2">
      <c r="A35" s="105" t="s">
        <v>64</v>
      </c>
      <c r="B35" s="106" t="s">
        <v>34</v>
      </c>
      <c r="C35" s="107" t="s">
        <v>65</v>
      </c>
      <c r="D35" s="108" t="s">
        <v>47</v>
      </c>
      <c r="E35" s="108">
        <v>91.25</v>
      </c>
      <c r="F35" s="109" t="str">
        <f t="shared" si="0"/>
        <v>-</v>
      </c>
    </row>
    <row r="36" spans="1:6" ht="60" x14ac:dyDescent="0.2">
      <c r="A36" s="105" t="s">
        <v>66</v>
      </c>
      <c r="B36" s="106" t="s">
        <v>34</v>
      </c>
      <c r="C36" s="107" t="s">
        <v>67</v>
      </c>
      <c r="D36" s="108">
        <v>780800</v>
      </c>
      <c r="E36" s="108">
        <v>462103.43</v>
      </c>
      <c r="F36" s="109">
        <f t="shared" si="0"/>
        <v>318696.57</v>
      </c>
    </row>
    <row r="37" spans="1:6" ht="45" x14ac:dyDescent="0.2">
      <c r="A37" s="105" t="s">
        <v>68</v>
      </c>
      <c r="B37" s="106" t="s">
        <v>34</v>
      </c>
      <c r="C37" s="107" t="s">
        <v>69</v>
      </c>
      <c r="D37" s="108">
        <v>780800</v>
      </c>
      <c r="E37" s="108">
        <v>462103.43</v>
      </c>
      <c r="F37" s="109">
        <f t="shared" si="0"/>
        <v>318696.57</v>
      </c>
    </row>
    <row r="38" spans="1:6" ht="120" x14ac:dyDescent="0.2">
      <c r="A38" s="105" t="s">
        <v>70</v>
      </c>
      <c r="B38" s="106" t="s">
        <v>34</v>
      </c>
      <c r="C38" s="107" t="s">
        <v>71</v>
      </c>
      <c r="D38" s="108">
        <v>291300</v>
      </c>
      <c r="E38" s="108">
        <v>199062.13</v>
      </c>
      <c r="F38" s="109">
        <f t="shared" si="0"/>
        <v>92237.87</v>
      </c>
    </row>
    <row r="39" spans="1:6" ht="150" x14ac:dyDescent="0.2">
      <c r="A39" s="110" t="s">
        <v>72</v>
      </c>
      <c r="B39" s="106" t="s">
        <v>34</v>
      </c>
      <c r="C39" s="107" t="s">
        <v>73</v>
      </c>
      <c r="D39" s="108">
        <v>2200</v>
      </c>
      <c r="E39" s="108">
        <v>1632.57</v>
      </c>
      <c r="F39" s="109">
        <f t="shared" si="0"/>
        <v>567.43000000000006</v>
      </c>
    </row>
    <row r="40" spans="1:6" ht="120" x14ac:dyDescent="0.2">
      <c r="A40" s="105" t="s">
        <v>74</v>
      </c>
      <c r="B40" s="106" t="s">
        <v>34</v>
      </c>
      <c r="C40" s="107" t="s">
        <v>75</v>
      </c>
      <c r="D40" s="108">
        <v>532300</v>
      </c>
      <c r="E40" s="108">
        <v>303303.42</v>
      </c>
      <c r="F40" s="109">
        <f t="shared" si="0"/>
        <v>228996.58000000002</v>
      </c>
    </row>
    <row r="41" spans="1:6" ht="120" x14ac:dyDescent="0.2">
      <c r="A41" s="105" t="s">
        <v>76</v>
      </c>
      <c r="B41" s="106" t="s">
        <v>34</v>
      </c>
      <c r="C41" s="107" t="s">
        <v>77</v>
      </c>
      <c r="D41" s="108">
        <v>-45000</v>
      </c>
      <c r="E41" s="108">
        <v>-41894.69</v>
      </c>
      <c r="F41" s="109" t="str">
        <f t="shared" si="0"/>
        <v>-</v>
      </c>
    </row>
    <row r="42" spans="1:6" ht="15" x14ac:dyDescent="0.2">
      <c r="A42" s="105" t="s">
        <v>78</v>
      </c>
      <c r="B42" s="106" t="s">
        <v>34</v>
      </c>
      <c r="C42" s="107" t="s">
        <v>79</v>
      </c>
      <c r="D42" s="108">
        <v>5497600</v>
      </c>
      <c r="E42" s="108">
        <v>2603852.41</v>
      </c>
      <c r="F42" s="109">
        <f t="shared" si="0"/>
        <v>2893747.59</v>
      </c>
    </row>
    <row r="43" spans="1:6" ht="15" x14ac:dyDescent="0.2">
      <c r="A43" s="105" t="s">
        <v>80</v>
      </c>
      <c r="B43" s="106" t="s">
        <v>34</v>
      </c>
      <c r="C43" s="107" t="s">
        <v>81</v>
      </c>
      <c r="D43" s="108">
        <v>860000</v>
      </c>
      <c r="E43" s="108">
        <v>46232.65</v>
      </c>
      <c r="F43" s="109">
        <f t="shared" si="0"/>
        <v>813767.35</v>
      </c>
    </row>
    <row r="44" spans="1:6" ht="75" x14ac:dyDescent="0.2">
      <c r="A44" s="105" t="s">
        <v>82</v>
      </c>
      <c r="B44" s="106" t="s">
        <v>34</v>
      </c>
      <c r="C44" s="107" t="s">
        <v>83</v>
      </c>
      <c r="D44" s="108">
        <v>860000</v>
      </c>
      <c r="E44" s="108">
        <v>46232.65</v>
      </c>
      <c r="F44" s="109">
        <f t="shared" si="0"/>
        <v>813767.35</v>
      </c>
    </row>
    <row r="45" spans="1:6" ht="120" x14ac:dyDescent="0.2">
      <c r="A45" s="105" t="s">
        <v>84</v>
      </c>
      <c r="B45" s="106" t="s">
        <v>34</v>
      </c>
      <c r="C45" s="107" t="s">
        <v>85</v>
      </c>
      <c r="D45" s="108" t="s">
        <v>47</v>
      </c>
      <c r="E45" s="108">
        <v>44457.98</v>
      </c>
      <c r="F45" s="109" t="str">
        <f t="shared" si="0"/>
        <v>-</v>
      </c>
    </row>
    <row r="46" spans="1:6" ht="90" x14ac:dyDescent="0.2">
      <c r="A46" s="105" t="s">
        <v>86</v>
      </c>
      <c r="B46" s="106" t="s">
        <v>34</v>
      </c>
      <c r="C46" s="107" t="s">
        <v>87</v>
      </c>
      <c r="D46" s="108" t="s">
        <v>47</v>
      </c>
      <c r="E46" s="108">
        <v>1774.67</v>
      </c>
      <c r="F46" s="109" t="str">
        <f t="shared" si="0"/>
        <v>-</v>
      </c>
    </row>
    <row r="47" spans="1:6" ht="15" x14ac:dyDescent="0.2">
      <c r="A47" s="105" t="s">
        <v>88</v>
      </c>
      <c r="B47" s="106" t="s">
        <v>34</v>
      </c>
      <c r="C47" s="107" t="s">
        <v>89</v>
      </c>
      <c r="D47" s="108">
        <v>4637600</v>
      </c>
      <c r="E47" s="108">
        <v>2557619.7599999998</v>
      </c>
      <c r="F47" s="109">
        <f t="shared" si="0"/>
        <v>2079980.2400000002</v>
      </c>
    </row>
    <row r="48" spans="1:6" ht="15" x14ac:dyDescent="0.2">
      <c r="A48" s="105" t="s">
        <v>90</v>
      </c>
      <c r="B48" s="106" t="s">
        <v>34</v>
      </c>
      <c r="C48" s="107" t="s">
        <v>91</v>
      </c>
      <c r="D48" s="108">
        <v>3508000</v>
      </c>
      <c r="E48" s="108">
        <v>2469343.7999999998</v>
      </c>
      <c r="F48" s="109">
        <f t="shared" si="0"/>
        <v>1038656.2000000002</v>
      </c>
    </row>
    <row r="49" spans="1:6" ht="60" x14ac:dyDescent="0.2">
      <c r="A49" s="105" t="s">
        <v>92</v>
      </c>
      <c r="B49" s="106" t="s">
        <v>34</v>
      </c>
      <c r="C49" s="107" t="s">
        <v>93</v>
      </c>
      <c r="D49" s="108">
        <v>3508000</v>
      </c>
      <c r="E49" s="108">
        <v>2469343.7999999998</v>
      </c>
      <c r="F49" s="109">
        <f t="shared" si="0"/>
        <v>1038656.2000000002</v>
      </c>
    </row>
    <row r="50" spans="1:6" ht="105" x14ac:dyDescent="0.2">
      <c r="A50" s="105" t="s">
        <v>94</v>
      </c>
      <c r="B50" s="106" t="s">
        <v>34</v>
      </c>
      <c r="C50" s="107" t="s">
        <v>95</v>
      </c>
      <c r="D50" s="108" t="s">
        <v>47</v>
      </c>
      <c r="E50" s="108">
        <v>2460275.1800000002</v>
      </c>
      <c r="F50" s="109" t="str">
        <f t="shared" si="0"/>
        <v>-</v>
      </c>
    </row>
    <row r="51" spans="1:6" ht="75" x14ac:dyDescent="0.2">
      <c r="A51" s="105" t="s">
        <v>96</v>
      </c>
      <c r="B51" s="106" t="s">
        <v>34</v>
      </c>
      <c r="C51" s="107" t="s">
        <v>97</v>
      </c>
      <c r="D51" s="108" t="s">
        <v>47</v>
      </c>
      <c r="E51" s="108">
        <v>9068.6200000000008</v>
      </c>
      <c r="F51" s="109" t="str">
        <f t="shared" si="0"/>
        <v>-</v>
      </c>
    </row>
    <row r="52" spans="1:6" ht="15" x14ac:dyDescent="0.2">
      <c r="A52" s="105" t="s">
        <v>98</v>
      </c>
      <c r="B52" s="106" t="s">
        <v>34</v>
      </c>
      <c r="C52" s="107" t="s">
        <v>99</v>
      </c>
      <c r="D52" s="108">
        <v>1129600</v>
      </c>
      <c r="E52" s="108">
        <v>88275.96</v>
      </c>
      <c r="F52" s="109">
        <f t="shared" si="0"/>
        <v>1041324.04</v>
      </c>
    </row>
    <row r="53" spans="1:6" ht="60" x14ac:dyDescent="0.2">
      <c r="A53" s="105" t="s">
        <v>100</v>
      </c>
      <c r="B53" s="106" t="s">
        <v>34</v>
      </c>
      <c r="C53" s="107" t="s">
        <v>101</v>
      </c>
      <c r="D53" s="108">
        <v>1129600</v>
      </c>
      <c r="E53" s="108">
        <v>88275.96</v>
      </c>
      <c r="F53" s="109">
        <f t="shared" si="0"/>
        <v>1041324.04</v>
      </c>
    </row>
    <row r="54" spans="1:6" ht="105" x14ac:dyDescent="0.2">
      <c r="A54" s="105" t="s">
        <v>102</v>
      </c>
      <c r="B54" s="106" t="s">
        <v>34</v>
      </c>
      <c r="C54" s="107" t="s">
        <v>103</v>
      </c>
      <c r="D54" s="108" t="s">
        <v>47</v>
      </c>
      <c r="E54" s="108">
        <v>84824.34</v>
      </c>
      <c r="F54" s="109" t="str">
        <f t="shared" ref="F54:F85" si="1">IF(OR(D54="-",IF(E54="-",0,E54)&gt;=IF(D54="-",0,D54)),"-",IF(D54="-",0,D54)-IF(E54="-",0,E54))</f>
        <v>-</v>
      </c>
    </row>
    <row r="55" spans="1:6" ht="75" x14ac:dyDescent="0.2">
      <c r="A55" s="105" t="s">
        <v>104</v>
      </c>
      <c r="B55" s="106" t="s">
        <v>34</v>
      </c>
      <c r="C55" s="107" t="s">
        <v>105</v>
      </c>
      <c r="D55" s="108" t="s">
        <v>47</v>
      </c>
      <c r="E55" s="108">
        <v>3451.62</v>
      </c>
      <c r="F55" s="109" t="str">
        <f t="shared" si="1"/>
        <v>-</v>
      </c>
    </row>
    <row r="56" spans="1:6" ht="15" x14ac:dyDescent="0.2">
      <c r="A56" s="105" t="s">
        <v>106</v>
      </c>
      <c r="B56" s="106" t="s">
        <v>34</v>
      </c>
      <c r="C56" s="107" t="s">
        <v>107</v>
      </c>
      <c r="D56" s="108">
        <v>68200</v>
      </c>
      <c r="E56" s="108">
        <v>42440</v>
      </c>
      <c r="F56" s="109">
        <f t="shared" si="1"/>
        <v>25760</v>
      </c>
    </row>
    <row r="57" spans="1:6" ht="75" x14ac:dyDescent="0.2">
      <c r="A57" s="105" t="s">
        <v>108</v>
      </c>
      <c r="B57" s="106" t="s">
        <v>34</v>
      </c>
      <c r="C57" s="107" t="s">
        <v>109</v>
      </c>
      <c r="D57" s="108">
        <v>68200</v>
      </c>
      <c r="E57" s="108">
        <v>42440</v>
      </c>
      <c r="F57" s="109">
        <f t="shared" si="1"/>
        <v>25760</v>
      </c>
    </row>
    <row r="58" spans="1:6" ht="120" x14ac:dyDescent="0.2">
      <c r="A58" s="105" t="s">
        <v>110</v>
      </c>
      <c r="B58" s="106" t="s">
        <v>34</v>
      </c>
      <c r="C58" s="107" t="s">
        <v>111</v>
      </c>
      <c r="D58" s="108">
        <v>68200</v>
      </c>
      <c r="E58" s="108">
        <v>42440</v>
      </c>
      <c r="F58" s="109">
        <f t="shared" si="1"/>
        <v>25760</v>
      </c>
    </row>
    <row r="59" spans="1:6" ht="120" x14ac:dyDescent="0.2">
      <c r="A59" s="105" t="s">
        <v>110</v>
      </c>
      <c r="B59" s="106" t="s">
        <v>34</v>
      </c>
      <c r="C59" s="107" t="s">
        <v>112</v>
      </c>
      <c r="D59" s="108" t="s">
        <v>47</v>
      </c>
      <c r="E59" s="108">
        <v>42440</v>
      </c>
      <c r="F59" s="109" t="str">
        <f t="shared" si="1"/>
        <v>-</v>
      </c>
    </row>
    <row r="60" spans="1:6" ht="75" x14ac:dyDescent="0.2">
      <c r="A60" s="105" t="s">
        <v>113</v>
      </c>
      <c r="B60" s="106" t="s">
        <v>34</v>
      </c>
      <c r="C60" s="107" t="s">
        <v>114</v>
      </c>
      <c r="D60" s="108">
        <v>693900</v>
      </c>
      <c r="E60" s="108">
        <v>465471.36</v>
      </c>
      <c r="F60" s="109">
        <f t="shared" si="1"/>
        <v>228428.64</v>
      </c>
    </row>
    <row r="61" spans="1:6" ht="135" x14ac:dyDescent="0.2">
      <c r="A61" s="110" t="s">
        <v>115</v>
      </c>
      <c r="B61" s="106" t="s">
        <v>34</v>
      </c>
      <c r="C61" s="107" t="s">
        <v>116</v>
      </c>
      <c r="D61" s="108">
        <v>303900</v>
      </c>
      <c r="E61" s="108">
        <v>261777.91</v>
      </c>
      <c r="F61" s="109">
        <f t="shared" si="1"/>
        <v>42122.09</v>
      </c>
    </row>
    <row r="62" spans="1:6" ht="105" x14ac:dyDescent="0.2">
      <c r="A62" s="105" t="s">
        <v>117</v>
      </c>
      <c r="B62" s="106" t="s">
        <v>34</v>
      </c>
      <c r="C62" s="107" t="s">
        <v>118</v>
      </c>
      <c r="D62" s="108">
        <v>123700</v>
      </c>
      <c r="E62" s="108">
        <v>163128.71</v>
      </c>
      <c r="F62" s="109" t="str">
        <f t="shared" si="1"/>
        <v>-</v>
      </c>
    </row>
    <row r="63" spans="1:6" ht="135" x14ac:dyDescent="0.2">
      <c r="A63" s="110" t="s">
        <v>119</v>
      </c>
      <c r="B63" s="106" t="s">
        <v>34</v>
      </c>
      <c r="C63" s="107" t="s">
        <v>120</v>
      </c>
      <c r="D63" s="108">
        <v>123700</v>
      </c>
      <c r="E63" s="108">
        <v>163128.71</v>
      </c>
      <c r="F63" s="109" t="str">
        <f t="shared" si="1"/>
        <v>-</v>
      </c>
    </row>
    <row r="64" spans="1:6" ht="60" x14ac:dyDescent="0.2">
      <c r="A64" s="105" t="s">
        <v>121</v>
      </c>
      <c r="B64" s="106" t="s">
        <v>34</v>
      </c>
      <c r="C64" s="107" t="s">
        <v>122</v>
      </c>
      <c r="D64" s="108">
        <v>180200</v>
      </c>
      <c r="E64" s="108">
        <v>98649.2</v>
      </c>
      <c r="F64" s="109">
        <f t="shared" si="1"/>
        <v>81550.8</v>
      </c>
    </row>
    <row r="65" spans="1:6" ht="60" x14ac:dyDescent="0.2">
      <c r="A65" s="105" t="s">
        <v>123</v>
      </c>
      <c r="B65" s="106" t="s">
        <v>34</v>
      </c>
      <c r="C65" s="107" t="s">
        <v>124</v>
      </c>
      <c r="D65" s="108">
        <v>180200</v>
      </c>
      <c r="E65" s="108">
        <v>98649.2</v>
      </c>
      <c r="F65" s="109">
        <f t="shared" si="1"/>
        <v>81550.8</v>
      </c>
    </row>
    <row r="66" spans="1:6" ht="135" x14ac:dyDescent="0.2">
      <c r="A66" s="110" t="s">
        <v>125</v>
      </c>
      <c r="B66" s="106" t="s">
        <v>34</v>
      </c>
      <c r="C66" s="107" t="s">
        <v>126</v>
      </c>
      <c r="D66" s="108">
        <v>390000</v>
      </c>
      <c r="E66" s="108">
        <v>203693.45</v>
      </c>
      <c r="F66" s="109">
        <f t="shared" si="1"/>
        <v>186306.55</v>
      </c>
    </row>
    <row r="67" spans="1:6" ht="135" x14ac:dyDescent="0.2">
      <c r="A67" s="110" t="s">
        <v>127</v>
      </c>
      <c r="B67" s="106" t="s">
        <v>34</v>
      </c>
      <c r="C67" s="107" t="s">
        <v>128</v>
      </c>
      <c r="D67" s="108">
        <v>390000</v>
      </c>
      <c r="E67" s="108">
        <v>203693.45</v>
      </c>
      <c r="F67" s="109">
        <f t="shared" si="1"/>
        <v>186306.55</v>
      </c>
    </row>
    <row r="68" spans="1:6" ht="120" x14ac:dyDescent="0.2">
      <c r="A68" s="105" t="s">
        <v>129</v>
      </c>
      <c r="B68" s="106" t="s">
        <v>34</v>
      </c>
      <c r="C68" s="107" t="s">
        <v>130</v>
      </c>
      <c r="D68" s="108">
        <v>390000</v>
      </c>
      <c r="E68" s="108">
        <v>203693.45</v>
      </c>
      <c r="F68" s="109">
        <f t="shared" si="1"/>
        <v>186306.55</v>
      </c>
    </row>
    <row r="69" spans="1:6" ht="45" x14ac:dyDescent="0.2">
      <c r="A69" s="105" t="s">
        <v>131</v>
      </c>
      <c r="B69" s="106" t="s">
        <v>34</v>
      </c>
      <c r="C69" s="107" t="s">
        <v>132</v>
      </c>
      <c r="D69" s="108">
        <v>21000</v>
      </c>
      <c r="E69" s="108">
        <v>17627.47</v>
      </c>
      <c r="F69" s="109">
        <f t="shared" si="1"/>
        <v>3372.5299999999988</v>
      </c>
    </row>
    <row r="70" spans="1:6" ht="30" x14ac:dyDescent="0.2">
      <c r="A70" s="105" t="s">
        <v>133</v>
      </c>
      <c r="B70" s="106" t="s">
        <v>34</v>
      </c>
      <c r="C70" s="107" t="s">
        <v>134</v>
      </c>
      <c r="D70" s="108">
        <v>21000</v>
      </c>
      <c r="E70" s="108">
        <v>17627.47</v>
      </c>
      <c r="F70" s="109">
        <f t="shared" si="1"/>
        <v>3372.5299999999988</v>
      </c>
    </row>
    <row r="71" spans="1:6" ht="45" x14ac:dyDescent="0.2">
      <c r="A71" s="105" t="s">
        <v>135</v>
      </c>
      <c r="B71" s="106" t="s">
        <v>34</v>
      </c>
      <c r="C71" s="107" t="s">
        <v>136</v>
      </c>
      <c r="D71" s="108">
        <v>21000</v>
      </c>
      <c r="E71" s="108">
        <v>17627.47</v>
      </c>
      <c r="F71" s="109">
        <f t="shared" si="1"/>
        <v>3372.5299999999988</v>
      </c>
    </row>
    <row r="72" spans="1:6" ht="60" x14ac:dyDescent="0.2">
      <c r="A72" s="105" t="s">
        <v>137</v>
      </c>
      <c r="B72" s="106" t="s">
        <v>34</v>
      </c>
      <c r="C72" s="107" t="s">
        <v>138</v>
      </c>
      <c r="D72" s="108">
        <v>21000</v>
      </c>
      <c r="E72" s="108">
        <v>17627.47</v>
      </c>
      <c r="F72" s="109">
        <f t="shared" si="1"/>
        <v>3372.5299999999988</v>
      </c>
    </row>
    <row r="73" spans="1:6" ht="30" x14ac:dyDescent="0.2">
      <c r="A73" s="105" t="s">
        <v>139</v>
      </c>
      <c r="B73" s="106" t="s">
        <v>34</v>
      </c>
      <c r="C73" s="107" t="s">
        <v>140</v>
      </c>
      <c r="D73" s="108">
        <v>55600</v>
      </c>
      <c r="E73" s="108">
        <v>57563.43</v>
      </c>
      <c r="F73" s="109" t="str">
        <f t="shared" si="1"/>
        <v>-</v>
      </c>
    </row>
    <row r="74" spans="1:6" ht="105" x14ac:dyDescent="0.2">
      <c r="A74" s="105" t="s">
        <v>141</v>
      </c>
      <c r="B74" s="106" t="s">
        <v>34</v>
      </c>
      <c r="C74" s="107" t="s">
        <v>142</v>
      </c>
      <c r="D74" s="108">
        <v>3000</v>
      </c>
      <c r="E74" s="108">
        <v>3000</v>
      </c>
      <c r="F74" s="109" t="str">
        <f t="shared" si="1"/>
        <v>-</v>
      </c>
    </row>
    <row r="75" spans="1:6" ht="105" x14ac:dyDescent="0.2">
      <c r="A75" s="105" t="s">
        <v>143</v>
      </c>
      <c r="B75" s="106" t="s">
        <v>34</v>
      </c>
      <c r="C75" s="107" t="s">
        <v>144</v>
      </c>
      <c r="D75" s="108">
        <v>3000</v>
      </c>
      <c r="E75" s="108">
        <v>3000</v>
      </c>
      <c r="F75" s="109" t="str">
        <f t="shared" si="1"/>
        <v>-</v>
      </c>
    </row>
    <row r="76" spans="1:6" ht="180" x14ac:dyDescent="0.2">
      <c r="A76" s="110" t="s">
        <v>145</v>
      </c>
      <c r="B76" s="106" t="s">
        <v>34</v>
      </c>
      <c r="C76" s="107" t="s">
        <v>146</v>
      </c>
      <c r="D76" s="108" t="s">
        <v>47</v>
      </c>
      <c r="E76" s="108">
        <v>3000</v>
      </c>
      <c r="F76" s="109" t="str">
        <f t="shared" si="1"/>
        <v>-</v>
      </c>
    </row>
    <row r="77" spans="1:6" ht="75" x14ac:dyDescent="0.2">
      <c r="A77" s="105" t="s">
        <v>147</v>
      </c>
      <c r="B77" s="106" t="s">
        <v>34</v>
      </c>
      <c r="C77" s="107" t="s">
        <v>148</v>
      </c>
      <c r="D77" s="108">
        <v>33000</v>
      </c>
      <c r="E77" s="108">
        <v>33000</v>
      </c>
      <c r="F77" s="109" t="str">
        <f t="shared" si="1"/>
        <v>-</v>
      </c>
    </row>
    <row r="78" spans="1:6" ht="90" x14ac:dyDescent="0.2">
      <c r="A78" s="105" t="s">
        <v>149</v>
      </c>
      <c r="B78" s="106" t="s">
        <v>34</v>
      </c>
      <c r="C78" s="107" t="s">
        <v>150</v>
      </c>
      <c r="D78" s="108">
        <v>33000</v>
      </c>
      <c r="E78" s="108">
        <v>33000</v>
      </c>
      <c r="F78" s="109" t="str">
        <f t="shared" si="1"/>
        <v>-</v>
      </c>
    </row>
    <row r="79" spans="1:6" ht="45" x14ac:dyDescent="0.2">
      <c r="A79" s="105" t="s">
        <v>151</v>
      </c>
      <c r="B79" s="106" t="s">
        <v>34</v>
      </c>
      <c r="C79" s="107" t="s">
        <v>152</v>
      </c>
      <c r="D79" s="108">
        <v>19600</v>
      </c>
      <c r="E79" s="108">
        <v>21563.43</v>
      </c>
      <c r="F79" s="109" t="str">
        <f t="shared" si="1"/>
        <v>-</v>
      </c>
    </row>
    <row r="80" spans="1:6" ht="60" x14ac:dyDescent="0.2">
      <c r="A80" s="105" t="s">
        <v>153</v>
      </c>
      <c r="B80" s="106" t="s">
        <v>34</v>
      </c>
      <c r="C80" s="107" t="s">
        <v>154</v>
      </c>
      <c r="D80" s="108">
        <v>19600</v>
      </c>
      <c r="E80" s="108">
        <v>21563.43</v>
      </c>
      <c r="F80" s="109" t="str">
        <f t="shared" si="1"/>
        <v>-</v>
      </c>
    </row>
    <row r="81" spans="1:6" ht="15" x14ac:dyDescent="0.2">
      <c r="A81" s="105" t="s">
        <v>155</v>
      </c>
      <c r="B81" s="106" t="s">
        <v>34</v>
      </c>
      <c r="C81" s="107" t="s">
        <v>156</v>
      </c>
      <c r="D81" s="108">
        <v>124800</v>
      </c>
      <c r="E81" s="108">
        <v>89545.35</v>
      </c>
      <c r="F81" s="109">
        <f t="shared" si="1"/>
        <v>35254.649999999994</v>
      </c>
    </row>
    <row r="82" spans="1:6" ht="15" x14ac:dyDescent="0.2">
      <c r="A82" s="105" t="s">
        <v>157</v>
      </c>
      <c r="B82" s="106" t="s">
        <v>34</v>
      </c>
      <c r="C82" s="107" t="s">
        <v>158</v>
      </c>
      <c r="D82" s="108">
        <v>124800</v>
      </c>
      <c r="E82" s="108">
        <v>89545.35</v>
      </c>
      <c r="F82" s="109">
        <f t="shared" si="1"/>
        <v>35254.649999999994</v>
      </c>
    </row>
    <row r="83" spans="1:6" ht="30" x14ac:dyDescent="0.2">
      <c r="A83" s="105" t="s">
        <v>159</v>
      </c>
      <c r="B83" s="106" t="s">
        <v>34</v>
      </c>
      <c r="C83" s="107" t="s">
        <v>160</v>
      </c>
      <c r="D83" s="108">
        <v>124800</v>
      </c>
      <c r="E83" s="108">
        <v>89545.35</v>
      </c>
      <c r="F83" s="109">
        <f t="shared" si="1"/>
        <v>35254.649999999994</v>
      </c>
    </row>
    <row r="84" spans="1:6" ht="15" x14ac:dyDescent="0.2">
      <c r="A84" s="105" t="s">
        <v>161</v>
      </c>
      <c r="B84" s="106" t="s">
        <v>34</v>
      </c>
      <c r="C84" s="107" t="s">
        <v>162</v>
      </c>
      <c r="D84" s="108">
        <v>42772500</v>
      </c>
      <c r="E84" s="108">
        <v>29175587.050000001</v>
      </c>
      <c r="F84" s="109">
        <f t="shared" si="1"/>
        <v>13596912.949999999</v>
      </c>
    </row>
    <row r="85" spans="1:6" ht="60" x14ac:dyDescent="0.2">
      <c r="A85" s="105" t="s">
        <v>163</v>
      </c>
      <c r="B85" s="106" t="s">
        <v>34</v>
      </c>
      <c r="C85" s="107" t="s">
        <v>164</v>
      </c>
      <c r="D85" s="108">
        <v>42772500</v>
      </c>
      <c r="E85" s="108">
        <v>29175587.050000001</v>
      </c>
      <c r="F85" s="109">
        <f t="shared" si="1"/>
        <v>13596912.949999999</v>
      </c>
    </row>
    <row r="86" spans="1:6" ht="30" x14ac:dyDescent="0.2">
      <c r="A86" s="105" t="s">
        <v>165</v>
      </c>
      <c r="B86" s="106" t="s">
        <v>34</v>
      </c>
      <c r="C86" s="107" t="s">
        <v>166</v>
      </c>
      <c r="D86" s="108">
        <v>11937900</v>
      </c>
      <c r="E86" s="108">
        <v>7385600</v>
      </c>
      <c r="F86" s="109">
        <f t="shared" ref="F86:F96" si="2">IF(OR(D86="-",IF(E86="-",0,E86)&gt;=IF(D86="-",0,D86)),"-",IF(D86="-",0,D86)-IF(E86="-",0,E86))</f>
        <v>4552300</v>
      </c>
    </row>
    <row r="87" spans="1:6" ht="30" x14ac:dyDescent="0.2">
      <c r="A87" s="105" t="s">
        <v>167</v>
      </c>
      <c r="B87" s="106" t="s">
        <v>34</v>
      </c>
      <c r="C87" s="107" t="s">
        <v>168</v>
      </c>
      <c r="D87" s="108">
        <v>11937900</v>
      </c>
      <c r="E87" s="108">
        <v>7385600</v>
      </c>
      <c r="F87" s="109">
        <f t="shared" si="2"/>
        <v>4552300</v>
      </c>
    </row>
    <row r="88" spans="1:6" ht="45" x14ac:dyDescent="0.2">
      <c r="A88" s="105" t="s">
        <v>169</v>
      </c>
      <c r="B88" s="106" t="s">
        <v>34</v>
      </c>
      <c r="C88" s="107" t="s">
        <v>170</v>
      </c>
      <c r="D88" s="108">
        <v>11937900</v>
      </c>
      <c r="E88" s="108">
        <v>7385600</v>
      </c>
      <c r="F88" s="109">
        <f t="shared" si="2"/>
        <v>4552300</v>
      </c>
    </row>
    <row r="89" spans="1:6" ht="30" x14ac:dyDescent="0.2">
      <c r="A89" s="105" t="s">
        <v>171</v>
      </c>
      <c r="B89" s="106" t="s">
        <v>34</v>
      </c>
      <c r="C89" s="107" t="s">
        <v>172</v>
      </c>
      <c r="D89" s="108">
        <v>192900</v>
      </c>
      <c r="E89" s="108">
        <v>136951</v>
      </c>
      <c r="F89" s="109">
        <f t="shared" si="2"/>
        <v>55949</v>
      </c>
    </row>
    <row r="90" spans="1:6" ht="60" x14ac:dyDescent="0.2">
      <c r="A90" s="105" t="s">
        <v>173</v>
      </c>
      <c r="B90" s="106" t="s">
        <v>34</v>
      </c>
      <c r="C90" s="107" t="s">
        <v>174</v>
      </c>
      <c r="D90" s="108">
        <v>200</v>
      </c>
      <c r="E90" s="108">
        <v>200</v>
      </c>
      <c r="F90" s="109" t="str">
        <f t="shared" si="2"/>
        <v>-</v>
      </c>
    </row>
    <row r="91" spans="1:6" ht="60" x14ac:dyDescent="0.2">
      <c r="A91" s="105" t="s">
        <v>175</v>
      </c>
      <c r="B91" s="106" t="s">
        <v>34</v>
      </c>
      <c r="C91" s="107" t="s">
        <v>176</v>
      </c>
      <c r="D91" s="108">
        <v>200</v>
      </c>
      <c r="E91" s="108">
        <v>200</v>
      </c>
      <c r="F91" s="109" t="str">
        <f t="shared" si="2"/>
        <v>-</v>
      </c>
    </row>
    <row r="92" spans="1:6" ht="60" x14ac:dyDescent="0.2">
      <c r="A92" s="105" t="s">
        <v>177</v>
      </c>
      <c r="B92" s="106" t="s">
        <v>34</v>
      </c>
      <c r="C92" s="107" t="s">
        <v>178</v>
      </c>
      <c r="D92" s="108">
        <v>192700</v>
      </c>
      <c r="E92" s="108">
        <v>136751</v>
      </c>
      <c r="F92" s="109">
        <f t="shared" si="2"/>
        <v>55949</v>
      </c>
    </row>
    <row r="93" spans="1:6" ht="75" x14ac:dyDescent="0.2">
      <c r="A93" s="105" t="s">
        <v>179</v>
      </c>
      <c r="B93" s="106" t="s">
        <v>34</v>
      </c>
      <c r="C93" s="107" t="s">
        <v>180</v>
      </c>
      <c r="D93" s="108">
        <v>192700</v>
      </c>
      <c r="E93" s="108">
        <v>136751</v>
      </c>
      <c r="F93" s="109">
        <f t="shared" si="2"/>
        <v>55949</v>
      </c>
    </row>
    <row r="94" spans="1:6" ht="15" x14ac:dyDescent="0.2">
      <c r="A94" s="105" t="s">
        <v>181</v>
      </c>
      <c r="B94" s="106" t="s">
        <v>34</v>
      </c>
      <c r="C94" s="107" t="s">
        <v>182</v>
      </c>
      <c r="D94" s="108">
        <v>30641700</v>
      </c>
      <c r="E94" s="108">
        <v>21653036.050000001</v>
      </c>
      <c r="F94" s="109">
        <f t="shared" si="2"/>
        <v>8988663.9499999993</v>
      </c>
    </row>
    <row r="95" spans="1:6" ht="30" x14ac:dyDescent="0.2">
      <c r="A95" s="105" t="s">
        <v>183</v>
      </c>
      <c r="B95" s="106" t="s">
        <v>34</v>
      </c>
      <c r="C95" s="107" t="s">
        <v>184</v>
      </c>
      <c r="D95" s="108">
        <v>30641700</v>
      </c>
      <c r="E95" s="108">
        <v>21653036.050000001</v>
      </c>
      <c r="F95" s="109">
        <f t="shared" si="2"/>
        <v>8988663.9499999993</v>
      </c>
    </row>
    <row r="96" spans="1:6" ht="45" x14ac:dyDescent="0.2">
      <c r="A96" s="105" t="s">
        <v>185</v>
      </c>
      <c r="B96" s="106" t="s">
        <v>34</v>
      </c>
      <c r="C96" s="107" t="s">
        <v>186</v>
      </c>
      <c r="D96" s="108">
        <v>30641700</v>
      </c>
      <c r="E96" s="108">
        <v>21653036.050000001</v>
      </c>
      <c r="F96" s="109">
        <f t="shared" si="2"/>
        <v>8988663.9499999993</v>
      </c>
    </row>
    <row r="97" spans="1:6" ht="12.75" customHeight="1" x14ac:dyDescent="0.2">
      <c r="A97" s="11"/>
      <c r="B97" s="12"/>
      <c r="C97" s="12"/>
      <c r="D97" s="13"/>
      <c r="E97" s="13"/>
      <c r="F97" s="13"/>
    </row>
  </sheetData>
  <mergeCells count="13">
    <mergeCell ref="F12:F18"/>
    <mergeCell ref="E12:E18"/>
    <mergeCell ref="A1:D1"/>
    <mergeCell ref="A4:D4"/>
    <mergeCell ref="A2:D2"/>
    <mergeCell ref="A5:D5"/>
    <mergeCell ref="B7:D7"/>
    <mergeCell ref="B8:D8"/>
    <mergeCell ref="A11:D11"/>
    <mergeCell ref="B12:B18"/>
    <mergeCell ref="D12:D18"/>
    <mergeCell ref="C12:C18"/>
    <mergeCell ref="A12:A1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19685039370078741" bottom="0.19685039370078741" header="0" footer="0"/>
  <pageSetup paperSize="9" scale="5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1"/>
  <sheetViews>
    <sheetView showGridLines="0" topLeftCell="A111" workbookViewId="0">
      <selection activeCell="C116" sqref="C116"/>
    </sheetView>
  </sheetViews>
  <sheetFormatPr defaultRowHeight="12.75" customHeight="1" x14ac:dyDescent="0.2"/>
  <cols>
    <col min="1" max="1" width="62.7109375" customWidth="1"/>
    <col min="2" max="2" width="7" customWidth="1"/>
    <col min="3" max="3" width="32" customWidth="1"/>
    <col min="4" max="4" width="18.85546875" customWidth="1"/>
    <col min="5" max="6" width="18.7109375" customWidth="1"/>
  </cols>
  <sheetData>
    <row r="1" spans="1:6" s="136" customFormat="1" ht="12.75" customHeight="1" x14ac:dyDescent="0.2"/>
    <row r="2" spans="1:6" s="136" customFormat="1" ht="15" customHeight="1" x14ac:dyDescent="0.2">
      <c r="A2" s="137" t="s">
        <v>187</v>
      </c>
      <c r="B2" s="137"/>
      <c r="C2" s="137"/>
      <c r="D2" s="137"/>
      <c r="E2" s="138"/>
      <c r="F2" s="2" t="s">
        <v>188</v>
      </c>
    </row>
    <row r="3" spans="1:6" s="136" customFormat="1" ht="13.5" customHeight="1" x14ac:dyDescent="0.2">
      <c r="A3" s="1"/>
      <c r="B3" s="1"/>
      <c r="C3" s="14"/>
      <c r="D3" s="2"/>
      <c r="E3" s="2"/>
      <c r="F3" s="2"/>
    </row>
    <row r="4" spans="1:6" s="136" customFormat="1" ht="10.15" customHeight="1" x14ac:dyDescent="0.2">
      <c r="A4" s="139" t="s">
        <v>24</v>
      </c>
      <c r="B4" s="140" t="s">
        <v>25</v>
      </c>
      <c r="C4" s="141" t="s">
        <v>189</v>
      </c>
      <c r="D4" s="142" t="s">
        <v>27</v>
      </c>
      <c r="E4" s="143" t="s">
        <v>28</v>
      </c>
      <c r="F4" s="144" t="s">
        <v>29</v>
      </c>
    </row>
    <row r="5" spans="1:6" s="136" customFormat="1" ht="5.45" customHeight="1" x14ac:dyDescent="0.2">
      <c r="A5" s="145"/>
      <c r="B5" s="146"/>
      <c r="C5" s="147"/>
      <c r="D5" s="148"/>
      <c r="E5" s="149"/>
      <c r="F5" s="150"/>
    </row>
    <row r="6" spans="1:6" s="136" customFormat="1" ht="9.6" customHeight="1" x14ac:dyDescent="0.2">
      <c r="A6" s="145"/>
      <c r="B6" s="146"/>
      <c r="C6" s="147"/>
      <c r="D6" s="148"/>
      <c r="E6" s="149"/>
      <c r="F6" s="150"/>
    </row>
    <row r="7" spans="1:6" s="136" customFormat="1" ht="6" customHeight="1" x14ac:dyDescent="0.2">
      <c r="A7" s="145"/>
      <c r="B7" s="146"/>
      <c r="C7" s="147"/>
      <c r="D7" s="148"/>
      <c r="E7" s="149"/>
      <c r="F7" s="150"/>
    </row>
    <row r="8" spans="1:6" s="136" customFormat="1" ht="6.6" customHeight="1" x14ac:dyDescent="0.2">
      <c r="A8" s="145"/>
      <c r="B8" s="146"/>
      <c r="C8" s="147"/>
      <c r="D8" s="148"/>
      <c r="E8" s="149"/>
      <c r="F8" s="150"/>
    </row>
    <row r="9" spans="1:6" s="136" customFormat="1" ht="10.9" customHeight="1" x14ac:dyDescent="0.2">
      <c r="A9" s="145"/>
      <c r="B9" s="146"/>
      <c r="C9" s="147"/>
      <c r="D9" s="148"/>
      <c r="E9" s="149"/>
      <c r="F9" s="150"/>
    </row>
    <row r="10" spans="1:6" s="136" customFormat="1" ht="4.1500000000000004" hidden="1" customHeight="1" x14ac:dyDescent="0.2">
      <c r="A10" s="145"/>
      <c r="B10" s="146"/>
      <c r="C10" s="151"/>
      <c r="D10" s="148"/>
      <c r="E10" s="152"/>
      <c r="F10" s="153"/>
    </row>
    <row r="11" spans="1:6" s="136" customFormat="1" ht="13.15" hidden="1" customHeight="1" x14ac:dyDescent="0.2">
      <c r="A11" s="154"/>
      <c r="B11" s="155"/>
      <c r="C11" s="156"/>
      <c r="D11" s="157"/>
      <c r="E11" s="158"/>
      <c r="F11" s="159"/>
    </row>
    <row r="12" spans="1:6" s="136" customFormat="1" ht="13.5" customHeight="1" x14ac:dyDescent="0.2">
      <c r="A12" s="160">
        <v>1</v>
      </c>
      <c r="B12" s="161">
        <v>2</v>
      </c>
      <c r="C12" s="162">
        <v>3</v>
      </c>
      <c r="D12" s="163" t="s">
        <v>30</v>
      </c>
      <c r="E12" s="164" t="s">
        <v>31</v>
      </c>
      <c r="F12" s="165" t="s">
        <v>32</v>
      </c>
    </row>
    <row r="13" spans="1:6" ht="15.75" x14ac:dyDescent="0.25">
      <c r="A13" s="111" t="s">
        <v>190</v>
      </c>
      <c r="B13" s="112" t="s">
        <v>191</v>
      </c>
      <c r="C13" s="113" t="s">
        <v>192</v>
      </c>
      <c r="D13" s="114">
        <v>54090400</v>
      </c>
      <c r="E13" s="115">
        <v>34162665.960000001</v>
      </c>
      <c r="F13" s="116">
        <f>IF(OR(D13="-",IF(E13="-",0,E13)&gt;=IF(D13="-",0,D13)),"-",IF(D13="-",0,D13)-IF(E13="-",0,E13))</f>
        <v>19927734.039999999</v>
      </c>
    </row>
    <row r="14" spans="1:6" ht="15" x14ac:dyDescent="0.2">
      <c r="A14" s="117" t="s">
        <v>36</v>
      </c>
      <c r="B14" s="118"/>
      <c r="C14" s="119"/>
      <c r="D14" s="120"/>
      <c r="E14" s="121"/>
      <c r="F14" s="122"/>
    </row>
    <row r="15" spans="1:6" ht="30" x14ac:dyDescent="0.2">
      <c r="A15" s="95" t="s">
        <v>16</v>
      </c>
      <c r="B15" s="123" t="s">
        <v>191</v>
      </c>
      <c r="C15" s="97" t="s">
        <v>193</v>
      </c>
      <c r="D15" s="98">
        <v>54090400</v>
      </c>
      <c r="E15" s="124">
        <v>34162665.960000001</v>
      </c>
      <c r="F15" s="125">
        <f t="shared" ref="F15:F46" si="0">IF(OR(D15="-",IF(E15="-",0,E15)&gt;=IF(D15="-",0,D15)),"-",IF(D15="-",0,D15)-IF(E15="-",0,E15))</f>
        <v>19927734.039999999</v>
      </c>
    </row>
    <row r="16" spans="1:6" ht="15.75" x14ac:dyDescent="0.25">
      <c r="A16" s="111" t="s">
        <v>194</v>
      </c>
      <c r="B16" s="112" t="s">
        <v>191</v>
      </c>
      <c r="C16" s="113" t="s">
        <v>195</v>
      </c>
      <c r="D16" s="114">
        <v>8252000</v>
      </c>
      <c r="E16" s="115">
        <v>4449333</v>
      </c>
      <c r="F16" s="116">
        <f t="shared" si="0"/>
        <v>3802667</v>
      </c>
    </row>
    <row r="17" spans="1:6" ht="60" x14ac:dyDescent="0.2">
      <c r="A17" s="95" t="s">
        <v>196</v>
      </c>
      <c r="B17" s="123" t="s">
        <v>191</v>
      </c>
      <c r="C17" s="97" t="s">
        <v>197</v>
      </c>
      <c r="D17" s="98">
        <v>7505000</v>
      </c>
      <c r="E17" s="124">
        <v>3910348.71</v>
      </c>
      <c r="F17" s="125">
        <f t="shared" si="0"/>
        <v>3594651.29</v>
      </c>
    </row>
    <row r="18" spans="1:6" ht="45" x14ac:dyDescent="0.2">
      <c r="A18" s="95" t="s">
        <v>198</v>
      </c>
      <c r="B18" s="123" t="s">
        <v>191</v>
      </c>
      <c r="C18" s="97" t="s">
        <v>199</v>
      </c>
      <c r="D18" s="98">
        <v>5000</v>
      </c>
      <c r="E18" s="124" t="s">
        <v>47</v>
      </c>
      <c r="F18" s="125">
        <f t="shared" si="0"/>
        <v>5000</v>
      </c>
    </row>
    <row r="19" spans="1:6" ht="75" x14ac:dyDescent="0.2">
      <c r="A19" s="95" t="s">
        <v>200</v>
      </c>
      <c r="B19" s="123" t="s">
        <v>191</v>
      </c>
      <c r="C19" s="97" t="s">
        <v>201</v>
      </c>
      <c r="D19" s="98">
        <v>5000</v>
      </c>
      <c r="E19" s="124" t="s">
        <v>47</v>
      </c>
      <c r="F19" s="125">
        <f t="shared" si="0"/>
        <v>5000</v>
      </c>
    </row>
    <row r="20" spans="1:6" ht="105" x14ac:dyDescent="0.2">
      <c r="A20" s="126" t="s">
        <v>202</v>
      </c>
      <c r="B20" s="123" t="s">
        <v>191</v>
      </c>
      <c r="C20" s="97" t="s">
        <v>203</v>
      </c>
      <c r="D20" s="98">
        <v>5000</v>
      </c>
      <c r="E20" s="124" t="s">
        <v>47</v>
      </c>
      <c r="F20" s="125">
        <f t="shared" si="0"/>
        <v>5000</v>
      </c>
    </row>
    <row r="21" spans="1:6" ht="30" x14ac:dyDescent="0.2">
      <c r="A21" s="95" t="s">
        <v>204</v>
      </c>
      <c r="B21" s="123" t="s">
        <v>191</v>
      </c>
      <c r="C21" s="97" t="s">
        <v>205</v>
      </c>
      <c r="D21" s="98">
        <v>5000</v>
      </c>
      <c r="E21" s="124" t="s">
        <v>47</v>
      </c>
      <c r="F21" s="125">
        <f t="shared" si="0"/>
        <v>5000</v>
      </c>
    </row>
    <row r="22" spans="1:6" ht="30" x14ac:dyDescent="0.2">
      <c r="A22" s="95" t="s">
        <v>206</v>
      </c>
      <c r="B22" s="123" t="s">
        <v>191</v>
      </c>
      <c r="C22" s="97" t="s">
        <v>207</v>
      </c>
      <c r="D22" s="98">
        <v>128000</v>
      </c>
      <c r="E22" s="124">
        <v>111715</v>
      </c>
      <c r="F22" s="125">
        <f t="shared" si="0"/>
        <v>16285</v>
      </c>
    </row>
    <row r="23" spans="1:6" ht="75" x14ac:dyDescent="0.2">
      <c r="A23" s="95" t="s">
        <v>208</v>
      </c>
      <c r="B23" s="123" t="s">
        <v>191</v>
      </c>
      <c r="C23" s="97" t="s">
        <v>209</v>
      </c>
      <c r="D23" s="98">
        <v>128000</v>
      </c>
      <c r="E23" s="124">
        <v>111715</v>
      </c>
      <c r="F23" s="125">
        <f t="shared" si="0"/>
        <v>16285</v>
      </c>
    </row>
    <row r="24" spans="1:6" ht="105" x14ac:dyDescent="0.2">
      <c r="A24" s="126" t="s">
        <v>210</v>
      </c>
      <c r="B24" s="123" t="s">
        <v>191</v>
      </c>
      <c r="C24" s="97" t="s">
        <v>211</v>
      </c>
      <c r="D24" s="98">
        <v>128000</v>
      </c>
      <c r="E24" s="124">
        <v>111715</v>
      </c>
      <c r="F24" s="125">
        <f t="shared" si="0"/>
        <v>16285</v>
      </c>
    </row>
    <row r="25" spans="1:6" ht="30" x14ac:dyDescent="0.2">
      <c r="A25" s="95" t="s">
        <v>204</v>
      </c>
      <c r="B25" s="123" t="s">
        <v>191</v>
      </c>
      <c r="C25" s="97" t="s">
        <v>212</v>
      </c>
      <c r="D25" s="98">
        <v>128000</v>
      </c>
      <c r="E25" s="124">
        <v>111715</v>
      </c>
      <c r="F25" s="125">
        <f t="shared" si="0"/>
        <v>16285</v>
      </c>
    </row>
    <row r="26" spans="1:6" ht="60" x14ac:dyDescent="0.2">
      <c r="A26" s="95" t="s">
        <v>213</v>
      </c>
      <c r="B26" s="123" t="s">
        <v>191</v>
      </c>
      <c r="C26" s="97" t="s">
        <v>214</v>
      </c>
      <c r="D26" s="98">
        <v>7371800</v>
      </c>
      <c r="E26" s="124">
        <v>3798433.71</v>
      </c>
      <c r="F26" s="125">
        <f t="shared" si="0"/>
        <v>3573366.29</v>
      </c>
    </row>
    <row r="27" spans="1:6" ht="90" x14ac:dyDescent="0.2">
      <c r="A27" s="95" t="s">
        <v>215</v>
      </c>
      <c r="B27" s="123" t="s">
        <v>191</v>
      </c>
      <c r="C27" s="97" t="s">
        <v>216</v>
      </c>
      <c r="D27" s="98">
        <v>7371800</v>
      </c>
      <c r="E27" s="124">
        <v>3798433.71</v>
      </c>
      <c r="F27" s="125">
        <f t="shared" si="0"/>
        <v>3573366.29</v>
      </c>
    </row>
    <row r="28" spans="1:6" ht="120" x14ac:dyDescent="0.2">
      <c r="A28" s="126" t="s">
        <v>217</v>
      </c>
      <c r="B28" s="123" t="s">
        <v>191</v>
      </c>
      <c r="C28" s="97" t="s">
        <v>218</v>
      </c>
      <c r="D28" s="98">
        <v>6310300</v>
      </c>
      <c r="E28" s="124">
        <v>3182256.29</v>
      </c>
      <c r="F28" s="125">
        <f t="shared" si="0"/>
        <v>3128043.71</v>
      </c>
    </row>
    <row r="29" spans="1:6" ht="30" x14ac:dyDescent="0.2">
      <c r="A29" s="95" t="s">
        <v>219</v>
      </c>
      <c r="B29" s="123" t="s">
        <v>191</v>
      </c>
      <c r="C29" s="97" t="s">
        <v>220</v>
      </c>
      <c r="D29" s="98">
        <v>4458000</v>
      </c>
      <c r="E29" s="124">
        <v>2358230.48</v>
      </c>
      <c r="F29" s="125">
        <f t="shared" si="0"/>
        <v>2099769.52</v>
      </c>
    </row>
    <row r="30" spans="1:6" ht="45" x14ac:dyDescent="0.2">
      <c r="A30" s="95" t="s">
        <v>221</v>
      </c>
      <c r="B30" s="123" t="s">
        <v>191</v>
      </c>
      <c r="C30" s="97" t="s">
        <v>222</v>
      </c>
      <c r="D30" s="98">
        <v>388600</v>
      </c>
      <c r="E30" s="124">
        <v>179169.53</v>
      </c>
      <c r="F30" s="125">
        <f t="shared" si="0"/>
        <v>209430.47</v>
      </c>
    </row>
    <row r="31" spans="1:6" ht="45" x14ac:dyDescent="0.2">
      <c r="A31" s="95" t="s">
        <v>223</v>
      </c>
      <c r="B31" s="123" t="s">
        <v>191</v>
      </c>
      <c r="C31" s="97" t="s">
        <v>224</v>
      </c>
      <c r="D31" s="98">
        <v>1463700</v>
      </c>
      <c r="E31" s="124">
        <v>644856.28</v>
      </c>
      <c r="F31" s="125">
        <f t="shared" si="0"/>
        <v>818843.72</v>
      </c>
    </row>
    <row r="32" spans="1:6" ht="120" x14ac:dyDescent="0.2">
      <c r="A32" s="126" t="s">
        <v>225</v>
      </c>
      <c r="B32" s="123" t="s">
        <v>191</v>
      </c>
      <c r="C32" s="97" t="s">
        <v>226</v>
      </c>
      <c r="D32" s="98">
        <v>806600</v>
      </c>
      <c r="E32" s="124">
        <v>432077.42</v>
      </c>
      <c r="F32" s="125">
        <f t="shared" si="0"/>
        <v>374522.58</v>
      </c>
    </row>
    <row r="33" spans="1:6" ht="45" x14ac:dyDescent="0.2">
      <c r="A33" s="95" t="s">
        <v>221</v>
      </c>
      <c r="B33" s="123" t="s">
        <v>191</v>
      </c>
      <c r="C33" s="97" t="s">
        <v>227</v>
      </c>
      <c r="D33" s="98">
        <v>31500</v>
      </c>
      <c r="E33" s="124">
        <v>7146</v>
      </c>
      <c r="F33" s="125">
        <f t="shared" si="0"/>
        <v>24354</v>
      </c>
    </row>
    <row r="34" spans="1:6" ht="30" x14ac:dyDescent="0.2">
      <c r="A34" s="95" t="s">
        <v>204</v>
      </c>
      <c r="B34" s="123" t="s">
        <v>191</v>
      </c>
      <c r="C34" s="97" t="s">
        <v>228</v>
      </c>
      <c r="D34" s="98">
        <v>769600</v>
      </c>
      <c r="E34" s="124">
        <v>422944.18</v>
      </c>
      <c r="F34" s="125">
        <f t="shared" si="0"/>
        <v>346655.82</v>
      </c>
    </row>
    <row r="35" spans="1:6" ht="30" x14ac:dyDescent="0.2">
      <c r="A35" s="95" t="s">
        <v>229</v>
      </c>
      <c r="B35" s="123" t="s">
        <v>191</v>
      </c>
      <c r="C35" s="97" t="s">
        <v>230</v>
      </c>
      <c r="D35" s="98">
        <v>1500</v>
      </c>
      <c r="E35" s="124">
        <v>1025</v>
      </c>
      <c r="F35" s="125">
        <f t="shared" si="0"/>
        <v>475</v>
      </c>
    </row>
    <row r="36" spans="1:6" ht="15" x14ac:dyDescent="0.2">
      <c r="A36" s="95" t="s">
        <v>231</v>
      </c>
      <c r="B36" s="123" t="s">
        <v>191</v>
      </c>
      <c r="C36" s="97" t="s">
        <v>232</v>
      </c>
      <c r="D36" s="98">
        <v>1400</v>
      </c>
      <c r="E36" s="124">
        <v>962.19</v>
      </c>
      <c r="F36" s="125">
        <f t="shared" si="0"/>
        <v>437.80999999999995</v>
      </c>
    </row>
    <row r="37" spans="1:6" ht="15" x14ac:dyDescent="0.2">
      <c r="A37" s="95" t="s">
        <v>233</v>
      </c>
      <c r="B37" s="123" t="s">
        <v>191</v>
      </c>
      <c r="C37" s="97" t="s">
        <v>234</v>
      </c>
      <c r="D37" s="98">
        <v>2600</v>
      </c>
      <c r="E37" s="124">
        <v>0.05</v>
      </c>
      <c r="F37" s="125">
        <f t="shared" si="0"/>
        <v>2599.9499999999998</v>
      </c>
    </row>
    <row r="38" spans="1:6" ht="120" x14ac:dyDescent="0.2">
      <c r="A38" s="126" t="s">
        <v>235</v>
      </c>
      <c r="B38" s="123" t="s">
        <v>191</v>
      </c>
      <c r="C38" s="97" t="s">
        <v>236</v>
      </c>
      <c r="D38" s="98">
        <v>254900</v>
      </c>
      <c r="E38" s="124">
        <v>184100</v>
      </c>
      <c r="F38" s="125">
        <f t="shared" si="0"/>
        <v>70800</v>
      </c>
    </row>
    <row r="39" spans="1:6" ht="15" x14ac:dyDescent="0.2">
      <c r="A39" s="95" t="s">
        <v>181</v>
      </c>
      <c r="B39" s="123" t="s">
        <v>191</v>
      </c>
      <c r="C39" s="97" t="s">
        <v>237</v>
      </c>
      <c r="D39" s="98">
        <v>254900</v>
      </c>
      <c r="E39" s="124">
        <v>184100</v>
      </c>
      <c r="F39" s="125">
        <f t="shared" si="0"/>
        <v>70800</v>
      </c>
    </row>
    <row r="40" spans="1:6" ht="30" x14ac:dyDescent="0.2">
      <c r="A40" s="95" t="s">
        <v>238</v>
      </c>
      <c r="B40" s="123" t="s">
        <v>191</v>
      </c>
      <c r="C40" s="97" t="s">
        <v>239</v>
      </c>
      <c r="D40" s="98">
        <v>200</v>
      </c>
      <c r="E40" s="124">
        <v>200</v>
      </c>
      <c r="F40" s="125" t="str">
        <f t="shared" si="0"/>
        <v>-</v>
      </c>
    </row>
    <row r="41" spans="1:6" ht="15" x14ac:dyDescent="0.2">
      <c r="A41" s="95" t="s">
        <v>240</v>
      </c>
      <c r="B41" s="123" t="s">
        <v>191</v>
      </c>
      <c r="C41" s="97" t="s">
        <v>241</v>
      </c>
      <c r="D41" s="98">
        <v>200</v>
      </c>
      <c r="E41" s="124">
        <v>200</v>
      </c>
      <c r="F41" s="125" t="str">
        <f t="shared" si="0"/>
        <v>-</v>
      </c>
    </row>
    <row r="42" spans="1:6" ht="150" x14ac:dyDescent="0.2">
      <c r="A42" s="126" t="s">
        <v>242</v>
      </c>
      <c r="B42" s="123" t="s">
        <v>191</v>
      </c>
      <c r="C42" s="97" t="s">
        <v>243</v>
      </c>
      <c r="D42" s="98">
        <v>200</v>
      </c>
      <c r="E42" s="124">
        <v>200</v>
      </c>
      <c r="F42" s="125" t="str">
        <f t="shared" si="0"/>
        <v>-</v>
      </c>
    </row>
    <row r="43" spans="1:6" ht="30" x14ac:dyDescent="0.2">
      <c r="A43" s="95" t="s">
        <v>204</v>
      </c>
      <c r="B43" s="123" t="s">
        <v>191</v>
      </c>
      <c r="C43" s="97" t="s">
        <v>244</v>
      </c>
      <c r="D43" s="98">
        <v>200</v>
      </c>
      <c r="E43" s="124">
        <v>200</v>
      </c>
      <c r="F43" s="125" t="str">
        <f t="shared" si="0"/>
        <v>-</v>
      </c>
    </row>
    <row r="44" spans="1:6" ht="45" x14ac:dyDescent="0.2">
      <c r="A44" s="95" t="s">
        <v>245</v>
      </c>
      <c r="B44" s="123" t="s">
        <v>191</v>
      </c>
      <c r="C44" s="97" t="s">
        <v>246</v>
      </c>
      <c r="D44" s="98">
        <v>39200</v>
      </c>
      <c r="E44" s="124">
        <v>23100</v>
      </c>
      <c r="F44" s="125">
        <f t="shared" si="0"/>
        <v>16100</v>
      </c>
    </row>
    <row r="45" spans="1:6" ht="30" x14ac:dyDescent="0.2">
      <c r="A45" s="95" t="s">
        <v>238</v>
      </c>
      <c r="B45" s="123" t="s">
        <v>191</v>
      </c>
      <c r="C45" s="97" t="s">
        <v>247</v>
      </c>
      <c r="D45" s="98">
        <v>39200</v>
      </c>
      <c r="E45" s="124">
        <v>23100</v>
      </c>
      <c r="F45" s="125">
        <f t="shared" si="0"/>
        <v>16100</v>
      </c>
    </row>
    <row r="46" spans="1:6" ht="15" x14ac:dyDescent="0.2">
      <c r="A46" s="95" t="s">
        <v>240</v>
      </c>
      <c r="B46" s="123" t="s">
        <v>191</v>
      </c>
      <c r="C46" s="97" t="s">
        <v>248</v>
      </c>
      <c r="D46" s="98">
        <v>39200</v>
      </c>
      <c r="E46" s="124">
        <v>23100</v>
      </c>
      <c r="F46" s="125">
        <f t="shared" si="0"/>
        <v>16100</v>
      </c>
    </row>
    <row r="47" spans="1:6" ht="90" x14ac:dyDescent="0.2">
      <c r="A47" s="95" t="s">
        <v>249</v>
      </c>
      <c r="B47" s="123" t="s">
        <v>191</v>
      </c>
      <c r="C47" s="97" t="s">
        <v>250</v>
      </c>
      <c r="D47" s="98">
        <v>39200</v>
      </c>
      <c r="E47" s="124">
        <v>23100</v>
      </c>
      <c r="F47" s="125">
        <f t="shared" ref="F47:F78" si="1">IF(OR(D47="-",IF(E47="-",0,E47)&gt;=IF(D47="-",0,D47)),"-",IF(D47="-",0,D47)-IF(E47="-",0,E47))</f>
        <v>16100</v>
      </c>
    </row>
    <row r="48" spans="1:6" ht="15" x14ac:dyDescent="0.2">
      <c r="A48" s="95" t="s">
        <v>181</v>
      </c>
      <c r="B48" s="123" t="s">
        <v>191</v>
      </c>
      <c r="C48" s="97" t="s">
        <v>251</v>
      </c>
      <c r="D48" s="98">
        <v>39200</v>
      </c>
      <c r="E48" s="124">
        <v>23100</v>
      </c>
      <c r="F48" s="125">
        <f t="shared" si="1"/>
        <v>16100</v>
      </c>
    </row>
    <row r="49" spans="1:6" ht="15" x14ac:dyDescent="0.2">
      <c r="A49" s="95" t="s">
        <v>252</v>
      </c>
      <c r="B49" s="123" t="s">
        <v>191</v>
      </c>
      <c r="C49" s="97" t="s">
        <v>253</v>
      </c>
      <c r="D49" s="98">
        <v>50000</v>
      </c>
      <c r="E49" s="124" t="s">
        <v>47</v>
      </c>
      <c r="F49" s="125">
        <f t="shared" si="1"/>
        <v>50000</v>
      </c>
    </row>
    <row r="50" spans="1:6" ht="30" x14ac:dyDescent="0.2">
      <c r="A50" s="95" t="s">
        <v>238</v>
      </c>
      <c r="B50" s="123" t="s">
        <v>191</v>
      </c>
      <c r="C50" s="97" t="s">
        <v>254</v>
      </c>
      <c r="D50" s="98">
        <v>50000</v>
      </c>
      <c r="E50" s="124" t="s">
        <v>47</v>
      </c>
      <c r="F50" s="125">
        <f t="shared" si="1"/>
        <v>50000</v>
      </c>
    </row>
    <row r="51" spans="1:6" ht="15" x14ac:dyDescent="0.2">
      <c r="A51" s="95" t="s">
        <v>240</v>
      </c>
      <c r="B51" s="123" t="s">
        <v>191</v>
      </c>
      <c r="C51" s="97" t="s">
        <v>255</v>
      </c>
      <c r="D51" s="98">
        <v>50000</v>
      </c>
      <c r="E51" s="124" t="s">
        <v>47</v>
      </c>
      <c r="F51" s="125">
        <f t="shared" si="1"/>
        <v>50000</v>
      </c>
    </row>
    <row r="52" spans="1:6" ht="30" x14ac:dyDescent="0.2">
      <c r="A52" s="95" t="s">
        <v>256</v>
      </c>
      <c r="B52" s="123" t="s">
        <v>191</v>
      </c>
      <c r="C52" s="97" t="s">
        <v>257</v>
      </c>
      <c r="D52" s="98">
        <v>50000</v>
      </c>
      <c r="E52" s="124" t="s">
        <v>47</v>
      </c>
      <c r="F52" s="125">
        <f t="shared" si="1"/>
        <v>50000</v>
      </c>
    </row>
    <row r="53" spans="1:6" ht="15" x14ac:dyDescent="0.2">
      <c r="A53" s="95" t="s">
        <v>258</v>
      </c>
      <c r="B53" s="123" t="s">
        <v>191</v>
      </c>
      <c r="C53" s="97" t="s">
        <v>259</v>
      </c>
      <c r="D53" s="98">
        <v>50000</v>
      </c>
      <c r="E53" s="124" t="s">
        <v>47</v>
      </c>
      <c r="F53" s="125">
        <f t="shared" si="1"/>
        <v>50000</v>
      </c>
    </row>
    <row r="54" spans="1:6" ht="15" x14ac:dyDescent="0.2">
      <c r="A54" s="95" t="s">
        <v>260</v>
      </c>
      <c r="B54" s="123" t="s">
        <v>191</v>
      </c>
      <c r="C54" s="97" t="s">
        <v>261</v>
      </c>
      <c r="D54" s="98">
        <v>657800</v>
      </c>
      <c r="E54" s="124">
        <v>515884.29</v>
      </c>
      <c r="F54" s="125">
        <f t="shared" si="1"/>
        <v>141915.71000000002</v>
      </c>
    </row>
    <row r="55" spans="1:6" ht="45" x14ac:dyDescent="0.2">
      <c r="A55" s="95" t="s">
        <v>262</v>
      </c>
      <c r="B55" s="123" t="s">
        <v>191</v>
      </c>
      <c r="C55" s="97" t="s">
        <v>263</v>
      </c>
      <c r="D55" s="98">
        <v>5000</v>
      </c>
      <c r="E55" s="124" t="s">
        <v>47</v>
      </c>
      <c r="F55" s="125">
        <f t="shared" si="1"/>
        <v>5000</v>
      </c>
    </row>
    <row r="56" spans="1:6" ht="75" x14ac:dyDescent="0.2">
      <c r="A56" s="95" t="s">
        <v>264</v>
      </c>
      <c r="B56" s="123" t="s">
        <v>191</v>
      </c>
      <c r="C56" s="97" t="s">
        <v>265</v>
      </c>
      <c r="D56" s="98">
        <v>5000</v>
      </c>
      <c r="E56" s="124" t="s">
        <v>47</v>
      </c>
      <c r="F56" s="125">
        <f t="shared" si="1"/>
        <v>5000</v>
      </c>
    </row>
    <row r="57" spans="1:6" ht="105" x14ac:dyDescent="0.2">
      <c r="A57" s="126" t="s">
        <v>266</v>
      </c>
      <c r="B57" s="123" t="s">
        <v>191</v>
      </c>
      <c r="C57" s="97" t="s">
        <v>267</v>
      </c>
      <c r="D57" s="98">
        <v>5000</v>
      </c>
      <c r="E57" s="124" t="s">
        <v>47</v>
      </c>
      <c r="F57" s="125">
        <f t="shared" si="1"/>
        <v>5000</v>
      </c>
    </row>
    <row r="58" spans="1:6" ht="30" x14ac:dyDescent="0.2">
      <c r="A58" s="95" t="s">
        <v>204</v>
      </c>
      <c r="B58" s="123" t="s">
        <v>191</v>
      </c>
      <c r="C58" s="97" t="s">
        <v>268</v>
      </c>
      <c r="D58" s="98">
        <v>5000</v>
      </c>
      <c r="E58" s="124" t="s">
        <v>47</v>
      </c>
      <c r="F58" s="125">
        <f t="shared" si="1"/>
        <v>5000</v>
      </c>
    </row>
    <row r="59" spans="1:6" ht="75" x14ac:dyDescent="0.2">
      <c r="A59" s="95" t="s">
        <v>269</v>
      </c>
      <c r="B59" s="123" t="s">
        <v>191</v>
      </c>
      <c r="C59" s="97" t="s">
        <v>270</v>
      </c>
      <c r="D59" s="98">
        <v>6000</v>
      </c>
      <c r="E59" s="124" t="s">
        <v>47</v>
      </c>
      <c r="F59" s="125">
        <f t="shared" si="1"/>
        <v>6000</v>
      </c>
    </row>
    <row r="60" spans="1:6" ht="90" x14ac:dyDescent="0.2">
      <c r="A60" s="95" t="s">
        <v>271</v>
      </c>
      <c r="B60" s="123" t="s">
        <v>191</v>
      </c>
      <c r="C60" s="97" t="s">
        <v>272</v>
      </c>
      <c r="D60" s="98">
        <v>6000</v>
      </c>
      <c r="E60" s="124" t="s">
        <v>47</v>
      </c>
      <c r="F60" s="125">
        <f t="shared" si="1"/>
        <v>6000</v>
      </c>
    </row>
    <row r="61" spans="1:6" ht="105" x14ac:dyDescent="0.2">
      <c r="A61" s="126" t="s">
        <v>273</v>
      </c>
      <c r="B61" s="123" t="s">
        <v>191</v>
      </c>
      <c r="C61" s="97" t="s">
        <v>274</v>
      </c>
      <c r="D61" s="98">
        <v>6000</v>
      </c>
      <c r="E61" s="124" t="s">
        <v>47</v>
      </c>
      <c r="F61" s="125">
        <f t="shared" si="1"/>
        <v>6000</v>
      </c>
    </row>
    <row r="62" spans="1:6" ht="30" x14ac:dyDescent="0.2">
      <c r="A62" s="95" t="s">
        <v>204</v>
      </c>
      <c r="B62" s="123" t="s">
        <v>191</v>
      </c>
      <c r="C62" s="97" t="s">
        <v>275</v>
      </c>
      <c r="D62" s="98">
        <v>6000</v>
      </c>
      <c r="E62" s="124" t="s">
        <v>47</v>
      </c>
      <c r="F62" s="125">
        <f t="shared" si="1"/>
        <v>6000</v>
      </c>
    </row>
    <row r="63" spans="1:6" ht="30" x14ac:dyDescent="0.2">
      <c r="A63" s="95" t="s">
        <v>206</v>
      </c>
      <c r="B63" s="123" t="s">
        <v>191</v>
      </c>
      <c r="C63" s="97" t="s">
        <v>276</v>
      </c>
      <c r="D63" s="98">
        <v>646800</v>
      </c>
      <c r="E63" s="124">
        <v>515884.29</v>
      </c>
      <c r="F63" s="125">
        <f t="shared" si="1"/>
        <v>130915.71000000002</v>
      </c>
    </row>
    <row r="64" spans="1:6" ht="75" x14ac:dyDescent="0.2">
      <c r="A64" s="95" t="s">
        <v>208</v>
      </c>
      <c r="B64" s="123" t="s">
        <v>191</v>
      </c>
      <c r="C64" s="97" t="s">
        <v>277</v>
      </c>
      <c r="D64" s="98">
        <v>646800</v>
      </c>
      <c r="E64" s="124">
        <v>515884.29</v>
      </c>
      <c r="F64" s="125">
        <f t="shared" si="1"/>
        <v>130915.71000000002</v>
      </c>
    </row>
    <row r="65" spans="1:6" ht="90" x14ac:dyDescent="0.2">
      <c r="A65" s="126" t="s">
        <v>278</v>
      </c>
      <c r="B65" s="123" t="s">
        <v>191</v>
      </c>
      <c r="C65" s="97" t="s">
        <v>279</v>
      </c>
      <c r="D65" s="98">
        <v>67000</v>
      </c>
      <c r="E65" s="124">
        <v>51280</v>
      </c>
      <c r="F65" s="125">
        <f t="shared" si="1"/>
        <v>15720</v>
      </c>
    </row>
    <row r="66" spans="1:6" ht="30" x14ac:dyDescent="0.2">
      <c r="A66" s="95" t="s">
        <v>204</v>
      </c>
      <c r="B66" s="123" t="s">
        <v>191</v>
      </c>
      <c r="C66" s="97" t="s">
        <v>280</v>
      </c>
      <c r="D66" s="98">
        <v>67000</v>
      </c>
      <c r="E66" s="124">
        <v>51280</v>
      </c>
      <c r="F66" s="125">
        <f t="shared" si="1"/>
        <v>15720</v>
      </c>
    </row>
    <row r="67" spans="1:6" ht="105" x14ac:dyDescent="0.2">
      <c r="A67" s="126" t="s">
        <v>281</v>
      </c>
      <c r="B67" s="123" t="s">
        <v>191</v>
      </c>
      <c r="C67" s="97" t="s">
        <v>282</v>
      </c>
      <c r="D67" s="98">
        <v>92500</v>
      </c>
      <c r="E67" s="124">
        <v>58150.99</v>
      </c>
      <c r="F67" s="125">
        <f t="shared" si="1"/>
        <v>34349.01</v>
      </c>
    </row>
    <row r="68" spans="1:6" ht="30" x14ac:dyDescent="0.2">
      <c r="A68" s="95" t="s">
        <v>229</v>
      </c>
      <c r="B68" s="123" t="s">
        <v>191</v>
      </c>
      <c r="C68" s="97" t="s">
        <v>283</v>
      </c>
      <c r="D68" s="98">
        <v>39900</v>
      </c>
      <c r="E68" s="124">
        <v>29813</v>
      </c>
      <c r="F68" s="125">
        <f t="shared" si="1"/>
        <v>10087</v>
      </c>
    </row>
    <row r="69" spans="1:6" ht="15" x14ac:dyDescent="0.2">
      <c r="A69" s="95" t="s">
        <v>231</v>
      </c>
      <c r="B69" s="123" t="s">
        <v>191</v>
      </c>
      <c r="C69" s="97" t="s">
        <v>284</v>
      </c>
      <c r="D69" s="98">
        <v>32500</v>
      </c>
      <c r="E69" s="124">
        <v>8318.75</v>
      </c>
      <c r="F69" s="125">
        <f t="shared" si="1"/>
        <v>24181.25</v>
      </c>
    </row>
    <row r="70" spans="1:6" ht="15" x14ac:dyDescent="0.2">
      <c r="A70" s="95" t="s">
        <v>233</v>
      </c>
      <c r="B70" s="123" t="s">
        <v>191</v>
      </c>
      <c r="C70" s="97" t="s">
        <v>285</v>
      </c>
      <c r="D70" s="98">
        <v>20100</v>
      </c>
      <c r="E70" s="124">
        <v>20019.240000000002</v>
      </c>
      <c r="F70" s="125">
        <f t="shared" si="1"/>
        <v>80.759999999998399</v>
      </c>
    </row>
    <row r="71" spans="1:6" ht="120" x14ac:dyDescent="0.2">
      <c r="A71" s="126" t="s">
        <v>286</v>
      </c>
      <c r="B71" s="123" t="s">
        <v>191</v>
      </c>
      <c r="C71" s="97" t="s">
        <v>287</v>
      </c>
      <c r="D71" s="98">
        <v>187300</v>
      </c>
      <c r="E71" s="124">
        <v>109453.3</v>
      </c>
      <c r="F71" s="125">
        <f t="shared" si="1"/>
        <v>77846.7</v>
      </c>
    </row>
    <row r="72" spans="1:6" ht="30" x14ac:dyDescent="0.2">
      <c r="A72" s="95" t="s">
        <v>204</v>
      </c>
      <c r="B72" s="123" t="s">
        <v>191</v>
      </c>
      <c r="C72" s="97" t="s">
        <v>288</v>
      </c>
      <c r="D72" s="98">
        <v>187300</v>
      </c>
      <c r="E72" s="124">
        <v>109453.3</v>
      </c>
      <c r="F72" s="125">
        <f t="shared" si="1"/>
        <v>77846.7</v>
      </c>
    </row>
    <row r="73" spans="1:6" ht="135" x14ac:dyDescent="0.2">
      <c r="A73" s="126" t="s">
        <v>289</v>
      </c>
      <c r="B73" s="123" t="s">
        <v>191</v>
      </c>
      <c r="C73" s="97" t="s">
        <v>290</v>
      </c>
      <c r="D73" s="98">
        <v>300000</v>
      </c>
      <c r="E73" s="124">
        <v>297000</v>
      </c>
      <c r="F73" s="125">
        <f t="shared" si="1"/>
        <v>3000</v>
      </c>
    </row>
    <row r="74" spans="1:6" ht="30" x14ac:dyDescent="0.2">
      <c r="A74" s="95" t="s">
        <v>204</v>
      </c>
      <c r="B74" s="123" t="s">
        <v>191</v>
      </c>
      <c r="C74" s="97" t="s">
        <v>291</v>
      </c>
      <c r="D74" s="98">
        <v>300000</v>
      </c>
      <c r="E74" s="124">
        <v>297000</v>
      </c>
      <c r="F74" s="125">
        <f t="shared" si="1"/>
        <v>3000</v>
      </c>
    </row>
    <row r="75" spans="1:6" ht="15.75" x14ac:dyDescent="0.25">
      <c r="A75" s="111" t="s">
        <v>292</v>
      </c>
      <c r="B75" s="112" t="s">
        <v>191</v>
      </c>
      <c r="C75" s="113" t="s">
        <v>293</v>
      </c>
      <c r="D75" s="114">
        <v>192700</v>
      </c>
      <c r="E75" s="115">
        <v>79683.87</v>
      </c>
      <c r="F75" s="116">
        <f t="shared" si="1"/>
        <v>113016.13</v>
      </c>
    </row>
    <row r="76" spans="1:6" ht="15" x14ac:dyDescent="0.2">
      <c r="A76" s="95" t="s">
        <v>294</v>
      </c>
      <c r="B76" s="123" t="s">
        <v>191</v>
      </c>
      <c r="C76" s="97" t="s">
        <v>295</v>
      </c>
      <c r="D76" s="98">
        <v>192700</v>
      </c>
      <c r="E76" s="124">
        <v>79683.87</v>
      </c>
      <c r="F76" s="125">
        <f t="shared" si="1"/>
        <v>113016.13</v>
      </c>
    </row>
    <row r="77" spans="1:6" ht="30" x14ac:dyDescent="0.2">
      <c r="A77" s="95" t="s">
        <v>238</v>
      </c>
      <c r="B77" s="123" t="s">
        <v>191</v>
      </c>
      <c r="C77" s="97" t="s">
        <v>296</v>
      </c>
      <c r="D77" s="98">
        <v>192700</v>
      </c>
      <c r="E77" s="124">
        <v>79683.87</v>
      </c>
      <c r="F77" s="125">
        <f t="shared" si="1"/>
        <v>113016.13</v>
      </c>
    </row>
    <row r="78" spans="1:6" ht="15" x14ac:dyDescent="0.2">
      <c r="A78" s="95" t="s">
        <v>240</v>
      </c>
      <c r="B78" s="123" t="s">
        <v>191</v>
      </c>
      <c r="C78" s="97" t="s">
        <v>297</v>
      </c>
      <c r="D78" s="98">
        <v>192700</v>
      </c>
      <c r="E78" s="124">
        <v>79683.87</v>
      </c>
      <c r="F78" s="125">
        <f t="shared" si="1"/>
        <v>113016.13</v>
      </c>
    </row>
    <row r="79" spans="1:6" ht="60" x14ac:dyDescent="0.2">
      <c r="A79" s="95" t="s">
        <v>298</v>
      </c>
      <c r="B79" s="123" t="s">
        <v>191</v>
      </c>
      <c r="C79" s="97" t="s">
        <v>299</v>
      </c>
      <c r="D79" s="98">
        <v>192700</v>
      </c>
      <c r="E79" s="124">
        <v>79683.87</v>
      </c>
      <c r="F79" s="125">
        <f t="shared" ref="F79:F110" si="2">IF(OR(D79="-",IF(E79="-",0,E79)&gt;=IF(D79="-",0,D79)),"-",IF(D79="-",0,D79)-IF(E79="-",0,E79))</f>
        <v>113016.13</v>
      </c>
    </row>
    <row r="80" spans="1:6" ht="30" x14ac:dyDescent="0.2">
      <c r="A80" s="95" t="s">
        <v>219</v>
      </c>
      <c r="B80" s="123" t="s">
        <v>191</v>
      </c>
      <c r="C80" s="97" t="s">
        <v>300</v>
      </c>
      <c r="D80" s="98">
        <v>148000</v>
      </c>
      <c r="E80" s="124">
        <v>62475.46</v>
      </c>
      <c r="F80" s="125">
        <f t="shared" si="2"/>
        <v>85524.540000000008</v>
      </c>
    </row>
    <row r="81" spans="1:6" ht="45" x14ac:dyDescent="0.2">
      <c r="A81" s="95" t="s">
        <v>223</v>
      </c>
      <c r="B81" s="123" t="s">
        <v>191</v>
      </c>
      <c r="C81" s="97" t="s">
        <v>301</v>
      </c>
      <c r="D81" s="98">
        <v>44700</v>
      </c>
      <c r="E81" s="124">
        <v>17208.41</v>
      </c>
      <c r="F81" s="125">
        <f t="shared" si="2"/>
        <v>27491.59</v>
      </c>
    </row>
    <row r="82" spans="1:6" ht="31.5" x14ac:dyDescent="0.25">
      <c r="A82" s="111" t="s">
        <v>302</v>
      </c>
      <c r="B82" s="112" t="s">
        <v>191</v>
      </c>
      <c r="C82" s="113" t="s">
        <v>303</v>
      </c>
      <c r="D82" s="114">
        <v>478500</v>
      </c>
      <c r="E82" s="115">
        <v>280300</v>
      </c>
      <c r="F82" s="116">
        <f t="shared" si="2"/>
        <v>198200</v>
      </c>
    </row>
    <row r="83" spans="1:6" ht="45" x14ac:dyDescent="0.2">
      <c r="A83" s="95" t="s">
        <v>304</v>
      </c>
      <c r="B83" s="123" t="s">
        <v>191</v>
      </c>
      <c r="C83" s="97" t="s">
        <v>305</v>
      </c>
      <c r="D83" s="98">
        <v>478500</v>
      </c>
      <c r="E83" s="124">
        <v>280300</v>
      </c>
      <c r="F83" s="125">
        <f t="shared" si="2"/>
        <v>198200</v>
      </c>
    </row>
    <row r="84" spans="1:6" ht="75" x14ac:dyDescent="0.2">
      <c r="A84" s="95" t="s">
        <v>269</v>
      </c>
      <c r="B84" s="123" t="s">
        <v>191</v>
      </c>
      <c r="C84" s="97" t="s">
        <v>306</v>
      </c>
      <c r="D84" s="98">
        <v>478500</v>
      </c>
      <c r="E84" s="124">
        <v>280300</v>
      </c>
      <c r="F84" s="125">
        <f t="shared" si="2"/>
        <v>198200</v>
      </c>
    </row>
    <row r="85" spans="1:6" ht="90" x14ac:dyDescent="0.2">
      <c r="A85" s="95" t="s">
        <v>307</v>
      </c>
      <c r="B85" s="123" t="s">
        <v>191</v>
      </c>
      <c r="C85" s="97" t="s">
        <v>308</v>
      </c>
      <c r="D85" s="98">
        <v>478500</v>
      </c>
      <c r="E85" s="124">
        <v>280300</v>
      </c>
      <c r="F85" s="125">
        <f t="shared" si="2"/>
        <v>198200</v>
      </c>
    </row>
    <row r="86" spans="1:6" ht="135" x14ac:dyDescent="0.2">
      <c r="A86" s="126" t="s">
        <v>309</v>
      </c>
      <c r="B86" s="123" t="s">
        <v>191</v>
      </c>
      <c r="C86" s="97" t="s">
        <v>310</v>
      </c>
      <c r="D86" s="98">
        <v>7000</v>
      </c>
      <c r="E86" s="124">
        <v>5200</v>
      </c>
      <c r="F86" s="125">
        <f t="shared" si="2"/>
        <v>1800</v>
      </c>
    </row>
    <row r="87" spans="1:6" ht="30" x14ac:dyDescent="0.2">
      <c r="A87" s="95" t="s">
        <v>204</v>
      </c>
      <c r="B87" s="123" t="s">
        <v>191</v>
      </c>
      <c r="C87" s="97" t="s">
        <v>311</v>
      </c>
      <c r="D87" s="98">
        <v>7000</v>
      </c>
      <c r="E87" s="124">
        <v>5200</v>
      </c>
      <c r="F87" s="125">
        <f t="shared" si="2"/>
        <v>1800</v>
      </c>
    </row>
    <row r="88" spans="1:6" ht="165" x14ac:dyDescent="0.2">
      <c r="A88" s="126" t="s">
        <v>312</v>
      </c>
      <c r="B88" s="123" t="s">
        <v>191</v>
      </c>
      <c r="C88" s="97" t="s">
        <v>313</v>
      </c>
      <c r="D88" s="98">
        <v>471500</v>
      </c>
      <c r="E88" s="124">
        <v>275100</v>
      </c>
      <c r="F88" s="125">
        <f t="shared" si="2"/>
        <v>196400</v>
      </c>
    </row>
    <row r="89" spans="1:6" ht="15" x14ac:dyDescent="0.2">
      <c r="A89" s="95" t="s">
        <v>181</v>
      </c>
      <c r="B89" s="123" t="s">
        <v>191</v>
      </c>
      <c r="C89" s="97" t="s">
        <v>314</v>
      </c>
      <c r="D89" s="98">
        <v>471500</v>
      </c>
      <c r="E89" s="124">
        <v>275100</v>
      </c>
      <c r="F89" s="125">
        <f t="shared" si="2"/>
        <v>196400</v>
      </c>
    </row>
    <row r="90" spans="1:6" ht="15.75" x14ac:dyDescent="0.25">
      <c r="A90" s="111" t="s">
        <v>315</v>
      </c>
      <c r="B90" s="112" t="s">
        <v>191</v>
      </c>
      <c r="C90" s="113" t="s">
        <v>316</v>
      </c>
      <c r="D90" s="114">
        <v>3531600</v>
      </c>
      <c r="E90" s="115">
        <v>1609386.83</v>
      </c>
      <c r="F90" s="116">
        <f t="shared" si="2"/>
        <v>1922213.17</v>
      </c>
    </row>
    <row r="91" spans="1:6" ht="15" x14ac:dyDescent="0.2">
      <c r="A91" s="95" t="s">
        <v>317</v>
      </c>
      <c r="B91" s="123" t="s">
        <v>191</v>
      </c>
      <c r="C91" s="97" t="s">
        <v>318</v>
      </c>
      <c r="D91" s="98">
        <v>3407600</v>
      </c>
      <c r="E91" s="124">
        <v>1559386.83</v>
      </c>
      <c r="F91" s="125">
        <f t="shared" si="2"/>
        <v>1848213.17</v>
      </c>
    </row>
    <row r="92" spans="1:6" ht="30" x14ac:dyDescent="0.2">
      <c r="A92" s="95" t="s">
        <v>319</v>
      </c>
      <c r="B92" s="123" t="s">
        <v>191</v>
      </c>
      <c r="C92" s="97" t="s">
        <v>320</v>
      </c>
      <c r="D92" s="98">
        <v>3407600</v>
      </c>
      <c r="E92" s="124">
        <v>1559386.83</v>
      </c>
      <c r="F92" s="125">
        <f t="shared" si="2"/>
        <v>1848213.17</v>
      </c>
    </row>
    <row r="93" spans="1:6" ht="75" x14ac:dyDescent="0.2">
      <c r="A93" s="95" t="s">
        <v>321</v>
      </c>
      <c r="B93" s="123" t="s">
        <v>191</v>
      </c>
      <c r="C93" s="97" t="s">
        <v>322</v>
      </c>
      <c r="D93" s="98">
        <v>3344600</v>
      </c>
      <c r="E93" s="124">
        <v>1496472.83</v>
      </c>
      <c r="F93" s="125">
        <f t="shared" si="2"/>
        <v>1848127.17</v>
      </c>
    </row>
    <row r="94" spans="1:6" ht="90" x14ac:dyDescent="0.2">
      <c r="A94" s="126" t="s">
        <v>323</v>
      </c>
      <c r="B94" s="123" t="s">
        <v>191</v>
      </c>
      <c r="C94" s="97" t="s">
        <v>324</v>
      </c>
      <c r="D94" s="98">
        <v>1112800</v>
      </c>
      <c r="E94" s="124">
        <v>1018336.91</v>
      </c>
      <c r="F94" s="125">
        <f t="shared" si="2"/>
        <v>94463.089999999967</v>
      </c>
    </row>
    <row r="95" spans="1:6" ht="30" x14ac:dyDescent="0.2">
      <c r="A95" s="95" t="s">
        <v>204</v>
      </c>
      <c r="B95" s="123" t="s">
        <v>191</v>
      </c>
      <c r="C95" s="97" t="s">
        <v>325</v>
      </c>
      <c r="D95" s="98">
        <v>1112800</v>
      </c>
      <c r="E95" s="124">
        <v>1018336.91</v>
      </c>
      <c r="F95" s="125">
        <f t="shared" si="2"/>
        <v>94463.089999999967</v>
      </c>
    </row>
    <row r="96" spans="1:6" ht="90" x14ac:dyDescent="0.2">
      <c r="A96" s="126" t="s">
        <v>326</v>
      </c>
      <c r="B96" s="123" t="s">
        <v>191</v>
      </c>
      <c r="C96" s="97" t="s">
        <v>327</v>
      </c>
      <c r="D96" s="98">
        <v>77000</v>
      </c>
      <c r="E96" s="124">
        <v>77000</v>
      </c>
      <c r="F96" s="125" t="str">
        <f t="shared" si="2"/>
        <v>-</v>
      </c>
    </row>
    <row r="97" spans="1:6" ht="30" x14ac:dyDescent="0.2">
      <c r="A97" s="95" t="s">
        <v>204</v>
      </c>
      <c r="B97" s="123" t="s">
        <v>191</v>
      </c>
      <c r="C97" s="97" t="s">
        <v>328</v>
      </c>
      <c r="D97" s="98">
        <v>77000</v>
      </c>
      <c r="E97" s="124">
        <v>77000</v>
      </c>
      <c r="F97" s="125" t="str">
        <f t="shared" si="2"/>
        <v>-</v>
      </c>
    </row>
    <row r="98" spans="1:6" ht="105" x14ac:dyDescent="0.2">
      <c r="A98" s="126" t="s">
        <v>329</v>
      </c>
      <c r="B98" s="123" t="s">
        <v>191</v>
      </c>
      <c r="C98" s="97" t="s">
        <v>330</v>
      </c>
      <c r="D98" s="98">
        <v>656300</v>
      </c>
      <c r="E98" s="124">
        <v>189219</v>
      </c>
      <c r="F98" s="125">
        <f t="shared" si="2"/>
        <v>467081</v>
      </c>
    </row>
    <row r="99" spans="1:6" ht="30" x14ac:dyDescent="0.2">
      <c r="A99" s="95" t="s">
        <v>204</v>
      </c>
      <c r="B99" s="123" t="s">
        <v>191</v>
      </c>
      <c r="C99" s="97" t="s">
        <v>331</v>
      </c>
      <c r="D99" s="98">
        <v>656300</v>
      </c>
      <c r="E99" s="124">
        <v>189219</v>
      </c>
      <c r="F99" s="125">
        <f t="shared" si="2"/>
        <v>467081</v>
      </c>
    </row>
    <row r="100" spans="1:6" ht="120" x14ac:dyDescent="0.2">
      <c r="A100" s="126" t="s">
        <v>332</v>
      </c>
      <c r="B100" s="123" t="s">
        <v>191</v>
      </c>
      <c r="C100" s="97" t="s">
        <v>333</v>
      </c>
      <c r="D100" s="98">
        <v>566200</v>
      </c>
      <c r="E100" s="124" t="s">
        <v>47</v>
      </c>
      <c r="F100" s="125">
        <f t="shared" si="2"/>
        <v>566200</v>
      </c>
    </row>
    <row r="101" spans="1:6" ht="30" x14ac:dyDescent="0.2">
      <c r="A101" s="95" t="s">
        <v>204</v>
      </c>
      <c r="B101" s="123" t="s">
        <v>191</v>
      </c>
      <c r="C101" s="97" t="s">
        <v>334</v>
      </c>
      <c r="D101" s="98">
        <v>566200</v>
      </c>
      <c r="E101" s="124" t="s">
        <v>47</v>
      </c>
      <c r="F101" s="125">
        <f t="shared" si="2"/>
        <v>566200</v>
      </c>
    </row>
    <row r="102" spans="1:6" ht="105" x14ac:dyDescent="0.2">
      <c r="A102" s="126" t="s">
        <v>335</v>
      </c>
      <c r="B102" s="123" t="s">
        <v>191</v>
      </c>
      <c r="C102" s="97" t="s">
        <v>336</v>
      </c>
      <c r="D102" s="98">
        <v>932300</v>
      </c>
      <c r="E102" s="124">
        <v>211916.92</v>
      </c>
      <c r="F102" s="125">
        <f t="shared" si="2"/>
        <v>720383.08</v>
      </c>
    </row>
    <row r="103" spans="1:6" ht="30" x14ac:dyDescent="0.2">
      <c r="A103" s="95" t="s">
        <v>204</v>
      </c>
      <c r="B103" s="123" t="s">
        <v>191</v>
      </c>
      <c r="C103" s="97" t="s">
        <v>337</v>
      </c>
      <c r="D103" s="98">
        <v>932300</v>
      </c>
      <c r="E103" s="124">
        <v>211916.92</v>
      </c>
      <c r="F103" s="125">
        <f t="shared" si="2"/>
        <v>720383.08</v>
      </c>
    </row>
    <row r="104" spans="1:6" ht="75" x14ac:dyDescent="0.2">
      <c r="A104" s="95" t="s">
        <v>338</v>
      </c>
      <c r="B104" s="123" t="s">
        <v>191</v>
      </c>
      <c r="C104" s="97" t="s">
        <v>339</v>
      </c>
      <c r="D104" s="98">
        <v>63000</v>
      </c>
      <c r="E104" s="124">
        <v>62914</v>
      </c>
      <c r="F104" s="125">
        <f t="shared" si="2"/>
        <v>86</v>
      </c>
    </row>
    <row r="105" spans="1:6" ht="90" x14ac:dyDescent="0.2">
      <c r="A105" s="126" t="s">
        <v>340</v>
      </c>
      <c r="B105" s="123" t="s">
        <v>191</v>
      </c>
      <c r="C105" s="97" t="s">
        <v>341</v>
      </c>
      <c r="D105" s="98">
        <v>63000</v>
      </c>
      <c r="E105" s="124">
        <v>62914</v>
      </c>
      <c r="F105" s="125">
        <f t="shared" si="2"/>
        <v>86</v>
      </c>
    </row>
    <row r="106" spans="1:6" ht="30" x14ac:dyDescent="0.2">
      <c r="A106" s="95" t="s">
        <v>204</v>
      </c>
      <c r="B106" s="123" t="s">
        <v>191</v>
      </c>
      <c r="C106" s="97" t="s">
        <v>342</v>
      </c>
      <c r="D106" s="98">
        <v>63000</v>
      </c>
      <c r="E106" s="124">
        <v>62914</v>
      </c>
      <c r="F106" s="125">
        <f t="shared" si="2"/>
        <v>86</v>
      </c>
    </row>
    <row r="107" spans="1:6" ht="15" x14ac:dyDescent="0.2">
      <c r="A107" s="95" t="s">
        <v>343</v>
      </c>
      <c r="B107" s="123" t="s">
        <v>191</v>
      </c>
      <c r="C107" s="97" t="s">
        <v>344</v>
      </c>
      <c r="D107" s="98">
        <v>124000</v>
      </c>
      <c r="E107" s="124">
        <v>50000</v>
      </c>
      <c r="F107" s="125">
        <f t="shared" si="2"/>
        <v>74000</v>
      </c>
    </row>
    <row r="108" spans="1:6" ht="30" x14ac:dyDescent="0.2">
      <c r="A108" s="95" t="s">
        <v>238</v>
      </c>
      <c r="B108" s="123" t="s">
        <v>191</v>
      </c>
      <c r="C108" s="97" t="s">
        <v>345</v>
      </c>
      <c r="D108" s="98">
        <v>124000</v>
      </c>
      <c r="E108" s="124">
        <v>50000</v>
      </c>
      <c r="F108" s="125">
        <f t="shared" si="2"/>
        <v>74000</v>
      </c>
    </row>
    <row r="109" spans="1:6" ht="15" x14ac:dyDescent="0.2">
      <c r="A109" s="95" t="s">
        <v>240</v>
      </c>
      <c r="B109" s="123" t="s">
        <v>191</v>
      </c>
      <c r="C109" s="97" t="s">
        <v>346</v>
      </c>
      <c r="D109" s="98">
        <v>124000</v>
      </c>
      <c r="E109" s="124">
        <v>50000</v>
      </c>
      <c r="F109" s="125">
        <f t="shared" si="2"/>
        <v>74000</v>
      </c>
    </row>
    <row r="110" spans="1:6" ht="45" x14ac:dyDescent="0.2">
      <c r="A110" s="95" t="s">
        <v>347</v>
      </c>
      <c r="B110" s="123" t="s">
        <v>191</v>
      </c>
      <c r="C110" s="97" t="s">
        <v>348</v>
      </c>
      <c r="D110" s="98">
        <v>124000</v>
      </c>
      <c r="E110" s="124">
        <v>50000</v>
      </c>
      <c r="F110" s="125">
        <f t="shared" si="2"/>
        <v>74000</v>
      </c>
    </row>
    <row r="111" spans="1:6" ht="60" x14ac:dyDescent="0.2">
      <c r="A111" s="95" t="s">
        <v>349</v>
      </c>
      <c r="B111" s="123" t="s">
        <v>191</v>
      </c>
      <c r="C111" s="97" t="s">
        <v>350</v>
      </c>
      <c r="D111" s="98">
        <v>124000</v>
      </c>
      <c r="E111" s="124">
        <v>50000</v>
      </c>
      <c r="F111" s="125">
        <f t="shared" ref="F111:F142" si="3">IF(OR(D111="-",IF(E111="-",0,E111)&gt;=IF(D111="-",0,D111)),"-",IF(D111="-",0,D111)-IF(E111="-",0,E111))</f>
        <v>74000</v>
      </c>
    </row>
    <row r="112" spans="1:6" ht="15.75" x14ac:dyDescent="0.25">
      <c r="A112" s="111" t="s">
        <v>351</v>
      </c>
      <c r="B112" s="112" t="s">
        <v>191</v>
      </c>
      <c r="C112" s="113" t="s">
        <v>352</v>
      </c>
      <c r="D112" s="114">
        <v>32021500</v>
      </c>
      <c r="E112" s="115">
        <v>22391176.100000001</v>
      </c>
      <c r="F112" s="116">
        <f t="shared" si="3"/>
        <v>9630323.8999999985</v>
      </c>
    </row>
    <row r="113" spans="1:6" ht="15" x14ac:dyDescent="0.2">
      <c r="A113" s="95" t="s">
        <v>353</v>
      </c>
      <c r="B113" s="123" t="s">
        <v>191</v>
      </c>
      <c r="C113" s="97" t="s">
        <v>354</v>
      </c>
      <c r="D113" s="98">
        <v>390000</v>
      </c>
      <c r="E113" s="124">
        <v>206184.45</v>
      </c>
      <c r="F113" s="125">
        <f t="shared" si="3"/>
        <v>183815.55</v>
      </c>
    </row>
    <row r="114" spans="1:6" ht="60" x14ac:dyDescent="0.2">
      <c r="A114" s="95" t="s">
        <v>355</v>
      </c>
      <c r="B114" s="123" t="s">
        <v>191</v>
      </c>
      <c r="C114" s="97" t="s">
        <v>356</v>
      </c>
      <c r="D114" s="98">
        <v>390000</v>
      </c>
      <c r="E114" s="124">
        <v>206184.45</v>
      </c>
      <c r="F114" s="125">
        <f t="shared" si="3"/>
        <v>183815.55</v>
      </c>
    </row>
    <row r="115" spans="1:6" ht="90" x14ac:dyDescent="0.2">
      <c r="A115" s="95" t="s">
        <v>357</v>
      </c>
      <c r="B115" s="123" t="s">
        <v>191</v>
      </c>
      <c r="C115" s="97" t="s">
        <v>358</v>
      </c>
      <c r="D115" s="98">
        <v>390000</v>
      </c>
      <c r="E115" s="124">
        <v>206184.45</v>
      </c>
      <c r="F115" s="125">
        <f t="shared" si="3"/>
        <v>183815.55</v>
      </c>
    </row>
    <row r="116" spans="1:6" ht="105" x14ac:dyDescent="0.2">
      <c r="A116" s="126" t="s">
        <v>359</v>
      </c>
      <c r="B116" s="123" t="s">
        <v>191</v>
      </c>
      <c r="C116" s="97" t="s">
        <v>360</v>
      </c>
      <c r="D116" s="98">
        <v>390000</v>
      </c>
      <c r="E116" s="124">
        <v>206184.45</v>
      </c>
      <c r="F116" s="125">
        <f t="shared" si="3"/>
        <v>183815.55</v>
      </c>
    </row>
    <row r="117" spans="1:6" ht="30" x14ac:dyDescent="0.2">
      <c r="A117" s="95" t="s">
        <v>204</v>
      </c>
      <c r="B117" s="123" t="s">
        <v>191</v>
      </c>
      <c r="C117" s="97" t="s">
        <v>361</v>
      </c>
      <c r="D117" s="98">
        <v>390000</v>
      </c>
      <c r="E117" s="124">
        <v>206184.45</v>
      </c>
      <c r="F117" s="125">
        <f t="shared" si="3"/>
        <v>183815.55</v>
      </c>
    </row>
    <row r="118" spans="1:6" ht="15" x14ac:dyDescent="0.2">
      <c r="A118" s="95" t="s">
        <v>362</v>
      </c>
      <c r="B118" s="123" t="s">
        <v>191</v>
      </c>
      <c r="C118" s="97" t="s">
        <v>363</v>
      </c>
      <c r="D118" s="98">
        <v>26664900</v>
      </c>
      <c r="E118" s="124">
        <v>20152297.469999999</v>
      </c>
      <c r="F118" s="125">
        <f t="shared" si="3"/>
        <v>6512602.5300000012</v>
      </c>
    </row>
    <row r="119" spans="1:6" ht="60" x14ac:dyDescent="0.2">
      <c r="A119" s="95" t="s">
        <v>355</v>
      </c>
      <c r="B119" s="123" t="s">
        <v>191</v>
      </c>
      <c r="C119" s="97" t="s">
        <v>364</v>
      </c>
      <c r="D119" s="98">
        <v>26581500</v>
      </c>
      <c r="E119" s="124">
        <v>20118865.050000001</v>
      </c>
      <c r="F119" s="125">
        <f t="shared" si="3"/>
        <v>6462634.9499999993</v>
      </c>
    </row>
    <row r="120" spans="1:6" ht="90" x14ac:dyDescent="0.2">
      <c r="A120" s="126" t="s">
        <v>365</v>
      </c>
      <c r="B120" s="123" t="s">
        <v>191</v>
      </c>
      <c r="C120" s="97" t="s">
        <v>366</v>
      </c>
      <c r="D120" s="98">
        <v>26581500</v>
      </c>
      <c r="E120" s="124">
        <v>20118865.050000001</v>
      </c>
      <c r="F120" s="125">
        <f t="shared" si="3"/>
        <v>6462634.9499999993</v>
      </c>
    </row>
    <row r="121" spans="1:6" ht="135" x14ac:dyDescent="0.2">
      <c r="A121" s="126" t="s">
        <v>367</v>
      </c>
      <c r="B121" s="123" t="s">
        <v>191</v>
      </c>
      <c r="C121" s="97" t="s">
        <v>368</v>
      </c>
      <c r="D121" s="98">
        <v>26581500</v>
      </c>
      <c r="E121" s="124">
        <v>20118865.050000001</v>
      </c>
      <c r="F121" s="125">
        <f t="shared" si="3"/>
        <v>6462634.9499999993</v>
      </c>
    </row>
    <row r="122" spans="1:6" ht="45" x14ac:dyDescent="0.2">
      <c r="A122" s="95" t="s">
        <v>369</v>
      </c>
      <c r="B122" s="123" t="s">
        <v>191</v>
      </c>
      <c r="C122" s="97" t="s">
        <v>370</v>
      </c>
      <c r="D122" s="98">
        <v>26581500</v>
      </c>
      <c r="E122" s="124">
        <v>20118865.050000001</v>
      </c>
      <c r="F122" s="125">
        <f t="shared" si="3"/>
        <v>6462634.9499999993</v>
      </c>
    </row>
    <row r="123" spans="1:6" ht="30" x14ac:dyDescent="0.2">
      <c r="A123" s="95" t="s">
        <v>238</v>
      </c>
      <c r="B123" s="123" t="s">
        <v>191</v>
      </c>
      <c r="C123" s="97" t="s">
        <v>371</v>
      </c>
      <c r="D123" s="98">
        <v>83400</v>
      </c>
      <c r="E123" s="124">
        <v>33432.42</v>
      </c>
      <c r="F123" s="125">
        <f t="shared" si="3"/>
        <v>49967.58</v>
      </c>
    </row>
    <row r="124" spans="1:6" ht="15" x14ac:dyDescent="0.2">
      <c r="A124" s="95" t="s">
        <v>240</v>
      </c>
      <c r="B124" s="123" t="s">
        <v>191</v>
      </c>
      <c r="C124" s="97" t="s">
        <v>372</v>
      </c>
      <c r="D124" s="98">
        <v>83400</v>
      </c>
      <c r="E124" s="124">
        <v>33432.42</v>
      </c>
      <c r="F124" s="125">
        <f t="shared" si="3"/>
        <v>49967.58</v>
      </c>
    </row>
    <row r="125" spans="1:6" ht="60" x14ac:dyDescent="0.2">
      <c r="A125" s="95" t="s">
        <v>373</v>
      </c>
      <c r="B125" s="123" t="s">
        <v>191</v>
      </c>
      <c r="C125" s="97" t="s">
        <v>374</v>
      </c>
      <c r="D125" s="98">
        <v>33500</v>
      </c>
      <c r="E125" s="124">
        <v>33432.42</v>
      </c>
      <c r="F125" s="125">
        <f t="shared" si="3"/>
        <v>67.580000000001746</v>
      </c>
    </row>
    <row r="126" spans="1:6" ht="30" x14ac:dyDescent="0.2">
      <c r="A126" s="95" t="s">
        <v>204</v>
      </c>
      <c r="B126" s="123" t="s">
        <v>191</v>
      </c>
      <c r="C126" s="97" t="s">
        <v>375</v>
      </c>
      <c r="D126" s="98">
        <v>33500</v>
      </c>
      <c r="E126" s="124">
        <v>33432.42</v>
      </c>
      <c r="F126" s="125">
        <f t="shared" si="3"/>
        <v>67.580000000001746</v>
      </c>
    </row>
    <row r="127" spans="1:6" ht="60" x14ac:dyDescent="0.2">
      <c r="A127" s="95" t="s">
        <v>376</v>
      </c>
      <c r="B127" s="123" t="s">
        <v>191</v>
      </c>
      <c r="C127" s="97" t="s">
        <v>377</v>
      </c>
      <c r="D127" s="98">
        <v>49900</v>
      </c>
      <c r="E127" s="124" t="s">
        <v>47</v>
      </c>
      <c r="F127" s="125">
        <f t="shared" si="3"/>
        <v>49900</v>
      </c>
    </row>
    <row r="128" spans="1:6" ht="30" x14ac:dyDescent="0.2">
      <c r="A128" s="95" t="s">
        <v>204</v>
      </c>
      <c r="B128" s="123" t="s">
        <v>191</v>
      </c>
      <c r="C128" s="97" t="s">
        <v>378</v>
      </c>
      <c r="D128" s="98">
        <v>49900</v>
      </c>
      <c r="E128" s="124" t="s">
        <v>47</v>
      </c>
      <c r="F128" s="125">
        <f t="shared" si="3"/>
        <v>49900</v>
      </c>
    </row>
    <row r="129" spans="1:6" ht="15" x14ac:dyDescent="0.2">
      <c r="A129" s="95" t="s">
        <v>379</v>
      </c>
      <c r="B129" s="123" t="s">
        <v>191</v>
      </c>
      <c r="C129" s="97" t="s">
        <v>380</v>
      </c>
      <c r="D129" s="98">
        <v>4966600</v>
      </c>
      <c r="E129" s="124">
        <v>2032694.18</v>
      </c>
      <c r="F129" s="125">
        <f t="shared" si="3"/>
        <v>2933905.8200000003</v>
      </c>
    </row>
    <row r="130" spans="1:6" ht="45" x14ac:dyDescent="0.2">
      <c r="A130" s="95" t="s">
        <v>381</v>
      </c>
      <c r="B130" s="123" t="s">
        <v>191</v>
      </c>
      <c r="C130" s="97" t="s">
        <v>382</v>
      </c>
      <c r="D130" s="98">
        <v>4866600</v>
      </c>
      <c r="E130" s="124">
        <v>1932742.18</v>
      </c>
      <c r="F130" s="125">
        <f t="shared" si="3"/>
        <v>2933857.8200000003</v>
      </c>
    </row>
    <row r="131" spans="1:6" ht="75" x14ac:dyDescent="0.2">
      <c r="A131" s="95" t="s">
        <v>383</v>
      </c>
      <c r="B131" s="123" t="s">
        <v>191</v>
      </c>
      <c r="C131" s="97" t="s">
        <v>384</v>
      </c>
      <c r="D131" s="98">
        <v>3680200</v>
      </c>
      <c r="E131" s="124">
        <v>1508573.54</v>
      </c>
      <c r="F131" s="125">
        <f t="shared" si="3"/>
        <v>2171626.46</v>
      </c>
    </row>
    <row r="132" spans="1:6" ht="90" x14ac:dyDescent="0.2">
      <c r="A132" s="126" t="s">
        <v>385</v>
      </c>
      <c r="B132" s="123" t="s">
        <v>191</v>
      </c>
      <c r="C132" s="97" t="s">
        <v>386</v>
      </c>
      <c r="D132" s="98">
        <v>3680200</v>
      </c>
      <c r="E132" s="124">
        <v>1508573.54</v>
      </c>
      <c r="F132" s="125">
        <f t="shared" si="3"/>
        <v>2171626.46</v>
      </c>
    </row>
    <row r="133" spans="1:6" ht="30" x14ac:dyDescent="0.2">
      <c r="A133" s="95" t="s">
        <v>204</v>
      </c>
      <c r="B133" s="123" t="s">
        <v>191</v>
      </c>
      <c r="C133" s="97" t="s">
        <v>387</v>
      </c>
      <c r="D133" s="98">
        <v>3680200</v>
      </c>
      <c r="E133" s="124">
        <v>1508573.54</v>
      </c>
      <c r="F133" s="125">
        <f t="shared" si="3"/>
        <v>2171626.46</v>
      </c>
    </row>
    <row r="134" spans="1:6" ht="60" x14ac:dyDescent="0.2">
      <c r="A134" s="95" t="s">
        <v>388</v>
      </c>
      <c r="B134" s="123" t="s">
        <v>191</v>
      </c>
      <c r="C134" s="97" t="s">
        <v>389</v>
      </c>
      <c r="D134" s="98">
        <v>111100</v>
      </c>
      <c r="E134" s="124">
        <v>111000</v>
      </c>
      <c r="F134" s="125">
        <f t="shared" si="3"/>
        <v>100</v>
      </c>
    </row>
    <row r="135" spans="1:6" ht="90" x14ac:dyDescent="0.2">
      <c r="A135" s="126" t="s">
        <v>390</v>
      </c>
      <c r="B135" s="123" t="s">
        <v>191</v>
      </c>
      <c r="C135" s="97" t="s">
        <v>391</v>
      </c>
      <c r="D135" s="98">
        <v>111100</v>
      </c>
      <c r="E135" s="124">
        <v>111000</v>
      </c>
      <c r="F135" s="125">
        <f t="shared" si="3"/>
        <v>100</v>
      </c>
    </row>
    <row r="136" spans="1:6" ht="30" x14ac:dyDescent="0.2">
      <c r="A136" s="95" t="s">
        <v>204</v>
      </c>
      <c r="B136" s="123" t="s">
        <v>191</v>
      </c>
      <c r="C136" s="97" t="s">
        <v>392</v>
      </c>
      <c r="D136" s="98">
        <v>111100</v>
      </c>
      <c r="E136" s="124">
        <v>111000</v>
      </c>
      <c r="F136" s="125">
        <f t="shared" si="3"/>
        <v>100</v>
      </c>
    </row>
    <row r="137" spans="1:6" ht="75" x14ac:dyDescent="0.2">
      <c r="A137" s="95" t="s">
        <v>393</v>
      </c>
      <c r="B137" s="123" t="s">
        <v>191</v>
      </c>
      <c r="C137" s="97" t="s">
        <v>394</v>
      </c>
      <c r="D137" s="98">
        <v>1075300</v>
      </c>
      <c r="E137" s="124">
        <v>313168.64000000001</v>
      </c>
      <c r="F137" s="125">
        <f t="shared" si="3"/>
        <v>762131.36</v>
      </c>
    </row>
    <row r="138" spans="1:6" ht="105" x14ac:dyDescent="0.2">
      <c r="A138" s="126" t="s">
        <v>395</v>
      </c>
      <c r="B138" s="123" t="s">
        <v>191</v>
      </c>
      <c r="C138" s="97" t="s">
        <v>396</v>
      </c>
      <c r="D138" s="98">
        <v>74700</v>
      </c>
      <c r="E138" s="124">
        <v>74600.820000000007</v>
      </c>
      <c r="F138" s="125">
        <f t="shared" si="3"/>
        <v>99.179999999993015</v>
      </c>
    </row>
    <row r="139" spans="1:6" ht="30" x14ac:dyDescent="0.2">
      <c r="A139" s="95" t="s">
        <v>204</v>
      </c>
      <c r="B139" s="123" t="s">
        <v>191</v>
      </c>
      <c r="C139" s="97" t="s">
        <v>397</v>
      </c>
      <c r="D139" s="98">
        <v>74700</v>
      </c>
      <c r="E139" s="124">
        <v>74600.820000000007</v>
      </c>
      <c r="F139" s="125">
        <f t="shared" si="3"/>
        <v>99.179999999993015</v>
      </c>
    </row>
    <row r="140" spans="1:6" ht="120" x14ac:dyDescent="0.2">
      <c r="A140" s="126" t="s">
        <v>398</v>
      </c>
      <c r="B140" s="123" t="s">
        <v>191</v>
      </c>
      <c r="C140" s="97" t="s">
        <v>399</v>
      </c>
      <c r="D140" s="98">
        <v>914300</v>
      </c>
      <c r="E140" s="124">
        <v>184366.18</v>
      </c>
      <c r="F140" s="125">
        <f t="shared" si="3"/>
        <v>729933.82000000007</v>
      </c>
    </row>
    <row r="141" spans="1:6" ht="30" x14ac:dyDescent="0.2">
      <c r="A141" s="95" t="s">
        <v>204</v>
      </c>
      <c r="B141" s="123" t="s">
        <v>191</v>
      </c>
      <c r="C141" s="97" t="s">
        <v>400</v>
      </c>
      <c r="D141" s="98">
        <v>914300</v>
      </c>
      <c r="E141" s="124">
        <v>184366.18</v>
      </c>
      <c r="F141" s="125">
        <f t="shared" si="3"/>
        <v>729933.82000000007</v>
      </c>
    </row>
    <row r="142" spans="1:6" ht="105" x14ac:dyDescent="0.2">
      <c r="A142" s="126" t="s">
        <v>401</v>
      </c>
      <c r="B142" s="123" t="s">
        <v>191</v>
      </c>
      <c r="C142" s="97" t="s">
        <v>402</v>
      </c>
      <c r="D142" s="98">
        <v>86300</v>
      </c>
      <c r="E142" s="124">
        <v>54201.64</v>
      </c>
      <c r="F142" s="125">
        <f t="shared" si="3"/>
        <v>32098.36</v>
      </c>
    </row>
    <row r="143" spans="1:6" ht="30" x14ac:dyDescent="0.2">
      <c r="A143" s="95" t="s">
        <v>204</v>
      </c>
      <c r="B143" s="123" t="s">
        <v>191</v>
      </c>
      <c r="C143" s="97" t="s">
        <v>403</v>
      </c>
      <c r="D143" s="98">
        <v>86300</v>
      </c>
      <c r="E143" s="124">
        <v>54201.64</v>
      </c>
      <c r="F143" s="125">
        <f t="shared" ref="F143:F174" si="4">IF(OR(D143="-",IF(E143="-",0,E143)&gt;=IF(D143="-",0,D143)),"-",IF(D143="-",0,D143)-IF(E143="-",0,E143))</f>
        <v>32098.36</v>
      </c>
    </row>
    <row r="144" spans="1:6" ht="30" x14ac:dyDescent="0.2">
      <c r="A144" s="95" t="s">
        <v>238</v>
      </c>
      <c r="B144" s="123" t="s">
        <v>191</v>
      </c>
      <c r="C144" s="97" t="s">
        <v>404</v>
      </c>
      <c r="D144" s="98">
        <v>100000</v>
      </c>
      <c r="E144" s="124">
        <v>99952</v>
      </c>
      <c r="F144" s="125">
        <f t="shared" si="4"/>
        <v>48</v>
      </c>
    </row>
    <row r="145" spans="1:6" ht="15" x14ac:dyDescent="0.2">
      <c r="A145" s="95" t="s">
        <v>240</v>
      </c>
      <c r="B145" s="123" t="s">
        <v>191</v>
      </c>
      <c r="C145" s="97" t="s">
        <v>405</v>
      </c>
      <c r="D145" s="98">
        <v>100000</v>
      </c>
      <c r="E145" s="124">
        <v>99952</v>
      </c>
      <c r="F145" s="125">
        <f t="shared" si="4"/>
        <v>48</v>
      </c>
    </row>
    <row r="146" spans="1:6" ht="60" x14ac:dyDescent="0.2">
      <c r="A146" s="95" t="s">
        <v>406</v>
      </c>
      <c r="B146" s="123" t="s">
        <v>191</v>
      </c>
      <c r="C146" s="97" t="s">
        <v>407</v>
      </c>
      <c r="D146" s="98">
        <v>100000</v>
      </c>
      <c r="E146" s="124">
        <v>99952</v>
      </c>
      <c r="F146" s="125">
        <f t="shared" si="4"/>
        <v>48</v>
      </c>
    </row>
    <row r="147" spans="1:6" ht="30" x14ac:dyDescent="0.2">
      <c r="A147" s="95" t="s">
        <v>204</v>
      </c>
      <c r="B147" s="123" t="s">
        <v>191</v>
      </c>
      <c r="C147" s="97" t="s">
        <v>408</v>
      </c>
      <c r="D147" s="98">
        <v>100000</v>
      </c>
      <c r="E147" s="124">
        <v>99952</v>
      </c>
      <c r="F147" s="125">
        <f t="shared" si="4"/>
        <v>48</v>
      </c>
    </row>
    <row r="148" spans="1:6" ht="15.75" x14ac:dyDescent="0.25">
      <c r="A148" s="111" t="s">
        <v>409</v>
      </c>
      <c r="B148" s="112" t="s">
        <v>191</v>
      </c>
      <c r="C148" s="113" t="s">
        <v>410</v>
      </c>
      <c r="D148" s="114">
        <v>17600</v>
      </c>
      <c r="E148" s="115" t="s">
        <v>47</v>
      </c>
      <c r="F148" s="116">
        <f t="shared" si="4"/>
        <v>17600</v>
      </c>
    </row>
    <row r="149" spans="1:6" ht="15" x14ac:dyDescent="0.2">
      <c r="A149" s="95" t="s">
        <v>411</v>
      </c>
      <c r="B149" s="123" t="s">
        <v>191</v>
      </c>
      <c r="C149" s="97" t="s">
        <v>412</v>
      </c>
      <c r="D149" s="98">
        <v>17600</v>
      </c>
      <c r="E149" s="124" t="s">
        <v>47</v>
      </c>
      <c r="F149" s="125">
        <f t="shared" si="4"/>
        <v>17600</v>
      </c>
    </row>
    <row r="150" spans="1:6" ht="30" x14ac:dyDescent="0.2">
      <c r="A150" s="95" t="s">
        <v>238</v>
      </c>
      <c r="B150" s="123" t="s">
        <v>191</v>
      </c>
      <c r="C150" s="97" t="s">
        <v>413</v>
      </c>
      <c r="D150" s="98">
        <v>17600</v>
      </c>
      <c r="E150" s="124" t="s">
        <v>47</v>
      </c>
      <c r="F150" s="125">
        <f t="shared" si="4"/>
        <v>17600</v>
      </c>
    </row>
    <row r="151" spans="1:6" ht="15" x14ac:dyDescent="0.2">
      <c r="A151" s="95" t="s">
        <v>240</v>
      </c>
      <c r="B151" s="123" t="s">
        <v>191</v>
      </c>
      <c r="C151" s="97" t="s">
        <v>414</v>
      </c>
      <c r="D151" s="98">
        <v>17600</v>
      </c>
      <c r="E151" s="124" t="s">
        <v>47</v>
      </c>
      <c r="F151" s="125">
        <f t="shared" si="4"/>
        <v>17600</v>
      </c>
    </row>
    <row r="152" spans="1:6" ht="30" x14ac:dyDescent="0.2">
      <c r="A152" s="95" t="s">
        <v>415</v>
      </c>
      <c r="B152" s="123" t="s">
        <v>191</v>
      </c>
      <c r="C152" s="97" t="s">
        <v>416</v>
      </c>
      <c r="D152" s="98">
        <v>17600</v>
      </c>
      <c r="E152" s="124" t="s">
        <v>47</v>
      </c>
      <c r="F152" s="125">
        <f t="shared" si="4"/>
        <v>17600</v>
      </c>
    </row>
    <row r="153" spans="1:6" ht="30" x14ac:dyDescent="0.2">
      <c r="A153" s="95" t="s">
        <v>204</v>
      </c>
      <c r="B153" s="123" t="s">
        <v>191</v>
      </c>
      <c r="C153" s="97" t="s">
        <v>417</v>
      </c>
      <c r="D153" s="98">
        <v>17600</v>
      </c>
      <c r="E153" s="124" t="s">
        <v>47</v>
      </c>
      <c r="F153" s="125">
        <f t="shared" si="4"/>
        <v>17600</v>
      </c>
    </row>
    <row r="154" spans="1:6" ht="15.75" x14ac:dyDescent="0.25">
      <c r="A154" s="111" t="s">
        <v>418</v>
      </c>
      <c r="B154" s="112" t="s">
        <v>191</v>
      </c>
      <c r="C154" s="113" t="s">
        <v>419</v>
      </c>
      <c r="D154" s="114">
        <v>28400</v>
      </c>
      <c r="E154" s="115">
        <v>6400</v>
      </c>
      <c r="F154" s="116">
        <f t="shared" si="4"/>
        <v>22000</v>
      </c>
    </row>
    <row r="155" spans="1:6" ht="30" x14ac:dyDescent="0.2">
      <c r="A155" s="95" t="s">
        <v>420</v>
      </c>
      <c r="B155" s="123" t="s">
        <v>191</v>
      </c>
      <c r="C155" s="97" t="s">
        <v>421</v>
      </c>
      <c r="D155" s="98">
        <v>28400</v>
      </c>
      <c r="E155" s="124">
        <v>6400</v>
      </c>
      <c r="F155" s="125">
        <f t="shared" si="4"/>
        <v>22000</v>
      </c>
    </row>
    <row r="156" spans="1:6" ht="60" x14ac:dyDescent="0.2">
      <c r="A156" s="95" t="s">
        <v>213</v>
      </c>
      <c r="B156" s="123" t="s">
        <v>191</v>
      </c>
      <c r="C156" s="97" t="s">
        <v>422</v>
      </c>
      <c r="D156" s="98">
        <v>28400</v>
      </c>
      <c r="E156" s="124">
        <v>6400</v>
      </c>
      <c r="F156" s="125">
        <f t="shared" si="4"/>
        <v>22000</v>
      </c>
    </row>
    <row r="157" spans="1:6" ht="90" x14ac:dyDescent="0.2">
      <c r="A157" s="95" t="s">
        <v>215</v>
      </c>
      <c r="B157" s="123" t="s">
        <v>191</v>
      </c>
      <c r="C157" s="97" t="s">
        <v>423</v>
      </c>
      <c r="D157" s="98">
        <v>28400</v>
      </c>
      <c r="E157" s="124">
        <v>6400</v>
      </c>
      <c r="F157" s="125">
        <f t="shared" si="4"/>
        <v>22000</v>
      </c>
    </row>
    <row r="158" spans="1:6" ht="135" x14ac:dyDescent="0.2">
      <c r="A158" s="126" t="s">
        <v>424</v>
      </c>
      <c r="B158" s="123" t="s">
        <v>191</v>
      </c>
      <c r="C158" s="97" t="s">
        <v>425</v>
      </c>
      <c r="D158" s="98">
        <v>28400</v>
      </c>
      <c r="E158" s="124">
        <v>6400</v>
      </c>
      <c r="F158" s="125">
        <f t="shared" si="4"/>
        <v>22000</v>
      </c>
    </row>
    <row r="159" spans="1:6" ht="30" x14ac:dyDescent="0.2">
      <c r="A159" s="95" t="s">
        <v>204</v>
      </c>
      <c r="B159" s="123" t="s">
        <v>191</v>
      </c>
      <c r="C159" s="97" t="s">
        <v>426</v>
      </c>
      <c r="D159" s="98">
        <v>28400</v>
      </c>
      <c r="E159" s="124">
        <v>6400</v>
      </c>
      <c r="F159" s="125">
        <f t="shared" si="4"/>
        <v>22000</v>
      </c>
    </row>
    <row r="160" spans="1:6" ht="15.75" x14ac:dyDescent="0.25">
      <c r="A160" s="111" t="s">
        <v>427</v>
      </c>
      <c r="B160" s="112" t="s">
        <v>191</v>
      </c>
      <c r="C160" s="113" t="s">
        <v>428</v>
      </c>
      <c r="D160" s="114">
        <v>9220700</v>
      </c>
      <c r="E160" s="115">
        <v>5259629.41</v>
      </c>
      <c r="F160" s="116">
        <f t="shared" si="4"/>
        <v>3961070.59</v>
      </c>
    </row>
    <row r="161" spans="1:6" ht="15" x14ac:dyDescent="0.2">
      <c r="A161" s="95" t="s">
        <v>429</v>
      </c>
      <c r="B161" s="123" t="s">
        <v>191</v>
      </c>
      <c r="C161" s="97" t="s">
        <v>430</v>
      </c>
      <c r="D161" s="98">
        <v>9220700</v>
      </c>
      <c r="E161" s="124">
        <v>5259629.41</v>
      </c>
      <c r="F161" s="125">
        <f t="shared" si="4"/>
        <v>3961070.59</v>
      </c>
    </row>
    <row r="162" spans="1:6" ht="30" x14ac:dyDescent="0.2">
      <c r="A162" s="95" t="s">
        <v>431</v>
      </c>
      <c r="B162" s="123" t="s">
        <v>191</v>
      </c>
      <c r="C162" s="97" t="s">
        <v>432</v>
      </c>
      <c r="D162" s="98">
        <v>9220700</v>
      </c>
      <c r="E162" s="124">
        <v>5259629.41</v>
      </c>
      <c r="F162" s="125">
        <f t="shared" si="4"/>
        <v>3961070.59</v>
      </c>
    </row>
    <row r="163" spans="1:6" ht="45" x14ac:dyDescent="0.2">
      <c r="A163" s="95" t="s">
        <v>433</v>
      </c>
      <c r="B163" s="123" t="s">
        <v>191</v>
      </c>
      <c r="C163" s="97" t="s">
        <v>434</v>
      </c>
      <c r="D163" s="98">
        <v>7175800</v>
      </c>
      <c r="E163" s="124">
        <v>4190229.41</v>
      </c>
      <c r="F163" s="125">
        <f t="shared" si="4"/>
        <v>2985570.59</v>
      </c>
    </row>
    <row r="164" spans="1:6" ht="75" x14ac:dyDescent="0.2">
      <c r="A164" s="95" t="s">
        <v>435</v>
      </c>
      <c r="B164" s="123" t="s">
        <v>191</v>
      </c>
      <c r="C164" s="97" t="s">
        <v>436</v>
      </c>
      <c r="D164" s="98">
        <v>6619800</v>
      </c>
      <c r="E164" s="124">
        <v>3912229.41</v>
      </c>
      <c r="F164" s="125">
        <f t="shared" si="4"/>
        <v>2707570.59</v>
      </c>
    </row>
    <row r="165" spans="1:6" ht="60" x14ac:dyDescent="0.2">
      <c r="A165" s="95" t="s">
        <v>437</v>
      </c>
      <c r="B165" s="123" t="s">
        <v>191</v>
      </c>
      <c r="C165" s="97" t="s">
        <v>438</v>
      </c>
      <c r="D165" s="98">
        <v>6619800</v>
      </c>
      <c r="E165" s="124">
        <v>3912229.41</v>
      </c>
      <c r="F165" s="125">
        <f t="shared" si="4"/>
        <v>2707570.59</v>
      </c>
    </row>
    <row r="166" spans="1:6" ht="75" x14ac:dyDescent="0.2">
      <c r="A166" s="95" t="s">
        <v>439</v>
      </c>
      <c r="B166" s="123" t="s">
        <v>191</v>
      </c>
      <c r="C166" s="97" t="s">
        <v>440</v>
      </c>
      <c r="D166" s="98">
        <v>556000</v>
      </c>
      <c r="E166" s="124">
        <v>278000</v>
      </c>
      <c r="F166" s="125">
        <f t="shared" si="4"/>
        <v>278000</v>
      </c>
    </row>
    <row r="167" spans="1:6" ht="60" x14ac:dyDescent="0.2">
      <c r="A167" s="95" t="s">
        <v>437</v>
      </c>
      <c r="B167" s="123" t="s">
        <v>191</v>
      </c>
      <c r="C167" s="97" t="s">
        <v>441</v>
      </c>
      <c r="D167" s="98">
        <v>556000</v>
      </c>
      <c r="E167" s="124">
        <v>278000</v>
      </c>
      <c r="F167" s="125">
        <f t="shared" si="4"/>
        <v>278000</v>
      </c>
    </row>
    <row r="168" spans="1:6" ht="45" x14ac:dyDescent="0.2">
      <c r="A168" s="95" t="s">
        <v>442</v>
      </c>
      <c r="B168" s="123" t="s">
        <v>191</v>
      </c>
      <c r="C168" s="97" t="s">
        <v>443</v>
      </c>
      <c r="D168" s="98">
        <v>2044900</v>
      </c>
      <c r="E168" s="124">
        <v>1069400</v>
      </c>
      <c r="F168" s="125">
        <f t="shared" si="4"/>
        <v>975500</v>
      </c>
    </row>
    <row r="169" spans="1:6" ht="120" x14ac:dyDescent="0.2">
      <c r="A169" s="126" t="s">
        <v>444</v>
      </c>
      <c r="B169" s="123" t="s">
        <v>191</v>
      </c>
      <c r="C169" s="97" t="s">
        <v>445</v>
      </c>
      <c r="D169" s="98">
        <v>1305900</v>
      </c>
      <c r="E169" s="124">
        <v>703600</v>
      </c>
      <c r="F169" s="125">
        <f t="shared" si="4"/>
        <v>602300</v>
      </c>
    </row>
    <row r="170" spans="1:6" ht="15" x14ac:dyDescent="0.2">
      <c r="A170" s="95" t="s">
        <v>181</v>
      </c>
      <c r="B170" s="123" t="s">
        <v>191</v>
      </c>
      <c r="C170" s="97" t="s">
        <v>446</v>
      </c>
      <c r="D170" s="98">
        <v>1305900</v>
      </c>
      <c r="E170" s="124">
        <v>703600</v>
      </c>
      <c r="F170" s="125">
        <f t="shared" si="4"/>
        <v>602300</v>
      </c>
    </row>
    <row r="171" spans="1:6" ht="75" x14ac:dyDescent="0.2">
      <c r="A171" s="95" t="s">
        <v>447</v>
      </c>
      <c r="B171" s="123" t="s">
        <v>191</v>
      </c>
      <c r="C171" s="97" t="s">
        <v>448</v>
      </c>
      <c r="D171" s="98">
        <v>739000</v>
      </c>
      <c r="E171" s="124">
        <v>365800</v>
      </c>
      <c r="F171" s="125">
        <f t="shared" si="4"/>
        <v>373200</v>
      </c>
    </row>
    <row r="172" spans="1:6" ht="15" x14ac:dyDescent="0.2">
      <c r="A172" s="95" t="s">
        <v>181</v>
      </c>
      <c r="B172" s="123" t="s">
        <v>191</v>
      </c>
      <c r="C172" s="97" t="s">
        <v>449</v>
      </c>
      <c r="D172" s="98">
        <v>739000</v>
      </c>
      <c r="E172" s="124">
        <v>365800</v>
      </c>
      <c r="F172" s="125">
        <f t="shared" si="4"/>
        <v>373200</v>
      </c>
    </row>
    <row r="173" spans="1:6" ht="15.75" x14ac:dyDescent="0.25">
      <c r="A173" s="111" t="s">
        <v>450</v>
      </c>
      <c r="B173" s="112" t="s">
        <v>191</v>
      </c>
      <c r="C173" s="113" t="s">
        <v>451</v>
      </c>
      <c r="D173" s="114">
        <v>304400</v>
      </c>
      <c r="E173" s="115">
        <v>57436.75</v>
      </c>
      <c r="F173" s="116">
        <f t="shared" si="4"/>
        <v>246963.25</v>
      </c>
    </row>
    <row r="174" spans="1:6" ht="15" x14ac:dyDescent="0.2">
      <c r="A174" s="95" t="s">
        <v>452</v>
      </c>
      <c r="B174" s="123" t="s">
        <v>191</v>
      </c>
      <c r="C174" s="97" t="s">
        <v>453</v>
      </c>
      <c r="D174" s="98">
        <v>84300</v>
      </c>
      <c r="E174" s="124">
        <v>57436.75</v>
      </c>
      <c r="F174" s="125">
        <f t="shared" si="4"/>
        <v>26863.25</v>
      </c>
    </row>
    <row r="175" spans="1:6" ht="30" x14ac:dyDescent="0.2">
      <c r="A175" s="95" t="s">
        <v>454</v>
      </c>
      <c r="B175" s="123" t="s">
        <v>191</v>
      </c>
      <c r="C175" s="97" t="s">
        <v>455</v>
      </c>
      <c r="D175" s="98">
        <v>84300</v>
      </c>
      <c r="E175" s="124">
        <v>57436.75</v>
      </c>
      <c r="F175" s="125">
        <f t="shared" ref="F175:F189" si="5">IF(OR(D175="-",IF(E175="-",0,E175)&gt;=IF(D175="-",0,D175)),"-",IF(D175="-",0,D175)-IF(E175="-",0,E175))</f>
        <v>26863.25</v>
      </c>
    </row>
    <row r="176" spans="1:6" ht="90" x14ac:dyDescent="0.2">
      <c r="A176" s="95" t="s">
        <v>456</v>
      </c>
      <c r="B176" s="123" t="s">
        <v>191</v>
      </c>
      <c r="C176" s="97" t="s">
        <v>457</v>
      </c>
      <c r="D176" s="98">
        <v>84300</v>
      </c>
      <c r="E176" s="124">
        <v>57436.75</v>
      </c>
      <c r="F176" s="125">
        <f t="shared" si="5"/>
        <v>26863.25</v>
      </c>
    </row>
    <row r="177" spans="1:6" ht="105" x14ac:dyDescent="0.2">
      <c r="A177" s="126" t="s">
        <v>458</v>
      </c>
      <c r="B177" s="123" t="s">
        <v>191</v>
      </c>
      <c r="C177" s="97" t="s">
        <v>459</v>
      </c>
      <c r="D177" s="98">
        <v>84300</v>
      </c>
      <c r="E177" s="124">
        <v>57436.75</v>
      </c>
      <c r="F177" s="125">
        <f t="shared" si="5"/>
        <v>26863.25</v>
      </c>
    </row>
    <row r="178" spans="1:6" ht="15" x14ac:dyDescent="0.2">
      <c r="A178" s="95" t="s">
        <v>460</v>
      </c>
      <c r="B178" s="123" t="s">
        <v>191</v>
      </c>
      <c r="C178" s="97" t="s">
        <v>461</v>
      </c>
      <c r="D178" s="98">
        <v>84300</v>
      </c>
      <c r="E178" s="124">
        <v>57436.75</v>
      </c>
      <c r="F178" s="125">
        <f t="shared" si="5"/>
        <v>26863.25</v>
      </c>
    </row>
    <row r="179" spans="1:6" ht="15" x14ac:dyDescent="0.2">
      <c r="A179" s="95" t="s">
        <v>462</v>
      </c>
      <c r="B179" s="123" t="s">
        <v>191</v>
      </c>
      <c r="C179" s="97" t="s">
        <v>463</v>
      </c>
      <c r="D179" s="98">
        <v>220100</v>
      </c>
      <c r="E179" s="124" t="s">
        <v>47</v>
      </c>
      <c r="F179" s="125">
        <f t="shared" si="5"/>
        <v>220100</v>
      </c>
    </row>
    <row r="180" spans="1:6" ht="45" x14ac:dyDescent="0.2">
      <c r="A180" s="95" t="s">
        <v>464</v>
      </c>
      <c r="B180" s="123" t="s">
        <v>191</v>
      </c>
      <c r="C180" s="97" t="s">
        <v>465</v>
      </c>
      <c r="D180" s="98">
        <v>220100</v>
      </c>
      <c r="E180" s="124" t="s">
        <v>47</v>
      </c>
      <c r="F180" s="125">
        <f t="shared" si="5"/>
        <v>220100</v>
      </c>
    </row>
    <row r="181" spans="1:6" ht="90" x14ac:dyDescent="0.2">
      <c r="A181" s="126" t="s">
        <v>466</v>
      </c>
      <c r="B181" s="123" t="s">
        <v>191</v>
      </c>
      <c r="C181" s="97" t="s">
        <v>467</v>
      </c>
      <c r="D181" s="98">
        <v>220100</v>
      </c>
      <c r="E181" s="124" t="s">
        <v>47</v>
      </c>
      <c r="F181" s="125">
        <f t="shared" si="5"/>
        <v>220100</v>
      </c>
    </row>
    <row r="182" spans="1:6" ht="150" x14ac:dyDescent="0.2">
      <c r="A182" s="126" t="s">
        <v>468</v>
      </c>
      <c r="B182" s="123" t="s">
        <v>191</v>
      </c>
      <c r="C182" s="97" t="s">
        <v>469</v>
      </c>
      <c r="D182" s="98">
        <v>220100</v>
      </c>
      <c r="E182" s="124" t="s">
        <v>47</v>
      </c>
      <c r="F182" s="125">
        <f t="shared" si="5"/>
        <v>220100</v>
      </c>
    </row>
    <row r="183" spans="1:6" ht="15" x14ac:dyDescent="0.2">
      <c r="A183" s="95" t="s">
        <v>470</v>
      </c>
      <c r="B183" s="123" t="s">
        <v>191</v>
      </c>
      <c r="C183" s="97" t="s">
        <v>471</v>
      </c>
      <c r="D183" s="98">
        <v>220100</v>
      </c>
      <c r="E183" s="124" t="s">
        <v>47</v>
      </c>
      <c r="F183" s="125">
        <f t="shared" si="5"/>
        <v>220100</v>
      </c>
    </row>
    <row r="184" spans="1:6" ht="15.75" x14ac:dyDescent="0.25">
      <c r="A184" s="111" t="s">
        <v>472</v>
      </c>
      <c r="B184" s="112" t="s">
        <v>191</v>
      </c>
      <c r="C184" s="113" t="s">
        <v>473</v>
      </c>
      <c r="D184" s="114">
        <v>43000</v>
      </c>
      <c r="E184" s="115">
        <v>29320</v>
      </c>
      <c r="F184" s="116">
        <f t="shared" si="5"/>
        <v>13680</v>
      </c>
    </row>
    <row r="185" spans="1:6" ht="15" x14ac:dyDescent="0.2">
      <c r="A185" s="95" t="s">
        <v>474</v>
      </c>
      <c r="B185" s="123" t="s">
        <v>191</v>
      </c>
      <c r="C185" s="97" t="s">
        <v>475</v>
      </c>
      <c r="D185" s="98">
        <v>43000</v>
      </c>
      <c r="E185" s="124">
        <v>29320</v>
      </c>
      <c r="F185" s="125">
        <f t="shared" si="5"/>
        <v>13680</v>
      </c>
    </row>
    <row r="186" spans="1:6" ht="30" x14ac:dyDescent="0.2">
      <c r="A186" s="95" t="s">
        <v>476</v>
      </c>
      <c r="B186" s="123" t="s">
        <v>191</v>
      </c>
      <c r="C186" s="97" t="s">
        <v>477</v>
      </c>
      <c r="D186" s="98">
        <v>43000</v>
      </c>
      <c r="E186" s="124">
        <v>29320</v>
      </c>
      <c r="F186" s="125">
        <f t="shared" si="5"/>
        <v>13680</v>
      </c>
    </row>
    <row r="187" spans="1:6" ht="60" x14ac:dyDescent="0.2">
      <c r="A187" s="95" t="s">
        <v>478</v>
      </c>
      <c r="B187" s="123" t="s">
        <v>191</v>
      </c>
      <c r="C187" s="97" t="s">
        <v>479</v>
      </c>
      <c r="D187" s="98">
        <v>43000</v>
      </c>
      <c r="E187" s="124">
        <v>29320</v>
      </c>
      <c r="F187" s="125">
        <f t="shared" si="5"/>
        <v>13680</v>
      </c>
    </row>
    <row r="188" spans="1:6" ht="90" x14ac:dyDescent="0.2">
      <c r="A188" s="126" t="s">
        <v>480</v>
      </c>
      <c r="B188" s="123" t="s">
        <v>191</v>
      </c>
      <c r="C188" s="97" t="s">
        <v>481</v>
      </c>
      <c r="D188" s="98">
        <v>43000</v>
      </c>
      <c r="E188" s="124">
        <v>29320</v>
      </c>
      <c r="F188" s="125">
        <f t="shared" si="5"/>
        <v>13680</v>
      </c>
    </row>
    <row r="189" spans="1:6" ht="30" x14ac:dyDescent="0.2">
      <c r="A189" s="95" t="s">
        <v>204</v>
      </c>
      <c r="B189" s="123" t="s">
        <v>191</v>
      </c>
      <c r="C189" s="97" t="s">
        <v>482</v>
      </c>
      <c r="D189" s="98">
        <v>43000</v>
      </c>
      <c r="E189" s="124">
        <v>29320</v>
      </c>
      <c r="F189" s="125">
        <f t="shared" si="5"/>
        <v>13680</v>
      </c>
    </row>
    <row r="190" spans="1:6" ht="9" customHeight="1" x14ac:dyDescent="0.2">
      <c r="A190" s="127"/>
      <c r="B190" s="128"/>
      <c r="C190" s="129"/>
      <c r="D190" s="130"/>
      <c r="E190" s="128"/>
      <c r="F190" s="128"/>
    </row>
    <row r="191" spans="1:6" ht="13.5" customHeight="1" x14ac:dyDescent="0.2">
      <c r="A191" s="131" t="s">
        <v>483</v>
      </c>
      <c r="B191" s="132" t="s">
        <v>484</v>
      </c>
      <c r="C191" s="133" t="s">
        <v>192</v>
      </c>
      <c r="D191" s="134">
        <v>-754800</v>
      </c>
      <c r="E191" s="134">
        <v>565188.06999999995</v>
      </c>
      <c r="F191" s="135" t="s">
        <v>485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19685039370078741" bottom="0.19685039370078741" header="0.51181102362204722" footer="0.51181102362204722"/>
  <pageSetup paperSize="9" scale="5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workbookViewId="0">
      <selection activeCell="E17" sqref="E17"/>
    </sheetView>
  </sheetViews>
  <sheetFormatPr defaultRowHeight="12.75" x14ac:dyDescent="0.2"/>
  <cols>
    <col min="1" max="1" width="30.5703125" bestFit="1" customWidth="1"/>
    <col min="2" max="2" width="9.85546875" customWidth="1"/>
    <col min="3" max="3" width="31.140625" customWidth="1"/>
    <col min="4" max="4" width="18.85546875" customWidth="1"/>
    <col min="5" max="5" width="16.85546875" customWidth="1"/>
    <col min="6" max="6" width="25" bestFit="1" customWidth="1"/>
  </cols>
  <sheetData>
    <row r="1" spans="1:6" x14ac:dyDescent="0.2">
      <c r="A1" s="166" t="s">
        <v>525</v>
      </c>
      <c r="B1" s="166"/>
      <c r="C1" s="166"/>
      <c r="D1" s="166"/>
      <c r="E1" s="166"/>
      <c r="F1" s="166"/>
    </row>
    <row r="2" spans="1:6" ht="81.75" customHeight="1" x14ac:dyDescent="0.2">
      <c r="A2" s="167" t="s">
        <v>24</v>
      </c>
      <c r="B2" s="168" t="s">
        <v>25</v>
      </c>
      <c r="C2" s="168" t="s">
        <v>488</v>
      </c>
      <c r="D2" s="168" t="s">
        <v>27</v>
      </c>
      <c r="E2" s="169" t="s">
        <v>28</v>
      </c>
      <c r="F2" s="168" t="s">
        <v>29</v>
      </c>
    </row>
    <row r="3" spans="1:6" ht="13.5" thickBot="1" x14ac:dyDescent="0.25">
      <c r="A3" s="170">
        <v>1</v>
      </c>
      <c r="B3" s="171">
        <v>2</v>
      </c>
      <c r="C3" s="171">
        <v>3</v>
      </c>
      <c r="D3" s="172">
        <v>4</v>
      </c>
      <c r="E3" s="172">
        <v>5</v>
      </c>
      <c r="F3" s="172">
        <v>6</v>
      </c>
    </row>
    <row r="4" spans="1:6" ht="28.5" x14ac:dyDescent="0.2">
      <c r="A4" s="173" t="s">
        <v>526</v>
      </c>
      <c r="B4" s="174" t="s">
        <v>527</v>
      </c>
      <c r="C4" s="175" t="s">
        <v>528</v>
      </c>
      <c r="D4" s="176">
        <f>D12</f>
        <v>754800</v>
      </c>
      <c r="E4" s="176">
        <f>E12</f>
        <v>-565188.0700000003</v>
      </c>
      <c r="F4" s="177">
        <f>D4-E4</f>
        <v>1319988.0700000003</v>
      </c>
    </row>
    <row r="5" spans="1:6" ht="15" x14ac:dyDescent="0.2">
      <c r="A5" s="178" t="s">
        <v>36</v>
      </c>
      <c r="B5" s="179"/>
      <c r="C5" s="180"/>
      <c r="D5" s="181"/>
      <c r="E5" s="181"/>
      <c r="F5" s="182"/>
    </row>
    <row r="6" spans="1:6" ht="28.5" x14ac:dyDescent="0.2">
      <c r="A6" s="183" t="s">
        <v>491</v>
      </c>
      <c r="B6" s="184">
        <v>520</v>
      </c>
      <c r="C6" s="185" t="s">
        <v>528</v>
      </c>
      <c r="D6" s="186" t="s">
        <v>47</v>
      </c>
      <c r="E6" s="186" t="s">
        <v>47</v>
      </c>
      <c r="F6" s="187" t="s">
        <v>47</v>
      </c>
    </row>
    <row r="7" spans="1:6" ht="15" x14ac:dyDescent="0.2">
      <c r="A7" s="183" t="s">
        <v>529</v>
      </c>
      <c r="B7" s="184"/>
      <c r="C7" s="185"/>
      <c r="D7" s="186" t="s">
        <v>47</v>
      </c>
      <c r="E7" s="186" t="s">
        <v>47</v>
      </c>
      <c r="F7" s="187" t="s">
        <v>47</v>
      </c>
    </row>
    <row r="8" spans="1:6" ht="15" x14ac:dyDescent="0.2">
      <c r="A8" s="183"/>
      <c r="B8" s="184"/>
      <c r="C8" s="185"/>
      <c r="D8" s="186" t="s">
        <v>47</v>
      </c>
      <c r="E8" s="186" t="s">
        <v>47</v>
      </c>
      <c r="F8" s="187" t="s">
        <v>47</v>
      </c>
    </row>
    <row r="9" spans="1:6" ht="28.5" x14ac:dyDescent="0.2">
      <c r="A9" s="188" t="s">
        <v>530</v>
      </c>
      <c r="B9" s="189" t="s">
        <v>531</v>
      </c>
      <c r="C9" s="190" t="s">
        <v>528</v>
      </c>
      <c r="D9" s="191" t="s">
        <v>47</v>
      </c>
      <c r="E9" s="191" t="s">
        <v>47</v>
      </c>
      <c r="F9" s="192" t="s">
        <v>47</v>
      </c>
    </row>
    <row r="10" spans="1:6" ht="15" x14ac:dyDescent="0.2">
      <c r="A10" s="183" t="s">
        <v>532</v>
      </c>
      <c r="B10" s="184"/>
      <c r="C10" s="185"/>
      <c r="D10" s="186" t="s">
        <v>47</v>
      </c>
      <c r="E10" s="186" t="s">
        <v>47</v>
      </c>
      <c r="F10" s="187" t="s">
        <v>47</v>
      </c>
    </row>
    <row r="11" spans="1:6" ht="15" x14ac:dyDescent="0.2">
      <c r="A11" s="183"/>
      <c r="B11" s="184"/>
      <c r="C11" s="185"/>
      <c r="D11" s="186" t="s">
        <v>47</v>
      </c>
      <c r="E11" s="186" t="s">
        <v>47</v>
      </c>
      <c r="F11" s="187" t="s">
        <v>47</v>
      </c>
    </row>
    <row r="12" spans="1:6" ht="28.5" x14ac:dyDescent="0.2">
      <c r="A12" s="188" t="s">
        <v>533</v>
      </c>
      <c r="B12" s="189" t="s">
        <v>534</v>
      </c>
      <c r="C12" s="190" t="s">
        <v>535</v>
      </c>
      <c r="D12" s="191">
        <f>D13+D17</f>
        <v>754800</v>
      </c>
      <c r="E12" s="191">
        <f>E13+E17</f>
        <v>-565188.0700000003</v>
      </c>
      <c r="F12" s="192">
        <f>D12-E12</f>
        <v>1319988.0700000003</v>
      </c>
    </row>
    <row r="13" spans="1:6" ht="28.5" x14ac:dyDescent="0.2">
      <c r="A13" s="188" t="s">
        <v>501</v>
      </c>
      <c r="B13" s="189" t="s">
        <v>536</v>
      </c>
      <c r="C13" s="190" t="s">
        <v>537</v>
      </c>
      <c r="D13" s="191">
        <f t="shared" ref="D13:E15" si="0">D14</f>
        <v>-53335600</v>
      </c>
      <c r="E13" s="191">
        <f t="shared" si="0"/>
        <v>-35022634.840000004</v>
      </c>
      <c r="F13" s="193" t="s">
        <v>528</v>
      </c>
    </row>
    <row r="14" spans="1:6" ht="28.5" x14ac:dyDescent="0.2">
      <c r="A14" s="188" t="s">
        <v>538</v>
      </c>
      <c r="B14" s="189" t="s">
        <v>536</v>
      </c>
      <c r="C14" s="190" t="s">
        <v>539</v>
      </c>
      <c r="D14" s="191">
        <f t="shared" si="0"/>
        <v>-53335600</v>
      </c>
      <c r="E14" s="191">
        <f t="shared" si="0"/>
        <v>-35022634.840000004</v>
      </c>
      <c r="F14" s="193" t="s">
        <v>528</v>
      </c>
    </row>
    <row r="15" spans="1:6" ht="28.5" x14ac:dyDescent="0.2">
      <c r="A15" s="188" t="s">
        <v>540</v>
      </c>
      <c r="B15" s="189" t="s">
        <v>536</v>
      </c>
      <c r="C15" s="190" t="s">
        <v>541</v>
      </c>
      <c r="D15" s="191">
        <f t="shared" si="0"/>
        <v>-53335600</v>
      </c>
      <c r="E15" s="191">
        <f t="shared" si="0"/>
        <v>-35022634.840000004</v>
      </c>
      <c r="F15" s="193" t="s">
        <v>528</v>
      </c>
    </row>
    <row r="16" spans="1:6" ht="42.75" x14ac:dyDescent="0.2">
      <c r="A16" s="188" t="s">
        <v>542</v>
      </c>
      <c r="B16" s="189" t="s">
        <v>536</v>
      </c>
      <c r="C16" s="190" t="s">
        <v>543</v>
      </c>
      <c r="D16" s="191">
        <v>-53335600</v>
      </c>
      <c r="E16" s="191">
        <v>-35022634.840000004</v>
      </c>
      <c r="F16" s="193" t="s">
        <v>528</v>
      </c>
    </row>
    <row r="17" spans="1:6" ht="28.5" x14ac:dyDescent="0.2">
      <c r="A17" s="188" t="s">
        <v>544</v>
      </c>
      <c r="B17" s="189" t="s">
        <v>545</v>
      </c>
      <c r="C17" s="190" t="s">
        <v>546</v>
      </c>
      <c r="D17" s="191">
        <f t="shared" ref="D17:E19" si="1">D18</f>
        <v>54090400</v>
      </c>
      <c r="E17" s="191">
        <f t="shared" si="1"/>
        <v>34457446.770000003</v>
      </c>
      <c r="F17" s="193" t="s">
        <v>528</v>
      </c>
    </row>
    <row r="18" spans="1:6" ht="28.5" x14ac:dyDescent="0.2">
      <c r="A18" s="188" t="s">
        <v>547</v>
      </c>
      <c r="B18" s="189" t="s">
        <v>545</v>
      </c>
      <c r="C18" s="190" t="s">
        <v>548</v>
      </c>
      <c r="D18" s="191">
        <f t="shared" si="1"/>
        <v>54090400</v>
      </c>
      <c r="E18" s="191">
        <f t="shared" si="1"/>
        <v>34457446.770000003</v>
      </c>
      <c r="F18" s="193" t="s">
        <v>528</v>
      </c>
    </row>
    <row r="19" spans="1:6" ht="28.5" x14ac:dyDescent="0.2">
      <c r="A19" s="194" t="s">
        <v>549</v>
      </c>
      <c r="B19" s="189" t="s">
        <v>545</v>
      </c>
      <c r="C19" s="190" t="s">
        <v>550</v>
      </c>
      <c r="D19" s="191">
        <f t="shared" si="1"/>
        <v>54090400</v>
      </c>
      <c r="E19" s="191">
        <f t="shared" si="1"/>
        <v>34457446.770000003</v>
      </c>
      <c r="F19" s="193" t="s">
        <v>528</v>
      </c>
    </row>
    <row r="20" spans="1:6" ht="43.5" thickBot="1" x14ac:dyDescent="0.25">
      <c r="A20" s="188" t="s">
        <v>551</v>
      </c>
      <c r="B20" s="195" t="s">
        <v>545</v>
      </c>
      <c r="C20" s="196" t="s">
        <v>552</v>
      </c>
      <c r="D20" s="197">
        <v>54090400</v>
      </c>
      <c r="E20" s="197">
        <v>34457446.770000003</v>
      </c>
      <c r="F20" s="198" t="s">
        <v>528</v>
      </c>
    </row>
    <row r="21" spans="1:6" x14ac:dyDescent="0.2">
      <c r="A21" s="199"/>
      <c r="B21" s="199"/>
      <c r="C21" s="199"/>
      <c r="D21" s="199"/>
      <c r="E21" s="199"/>
      <c r="F21" s="199"/>
    </row>
    <row r="22" spans="1:6" x14ac:dyDescent="0.2">
      <c r="A22" s="200" t="s">
        <v>553</v>
      </c>
      <c r="B22" s="201" t="s">
        <v>554</v>
      </c>
      <c r="C22" s="202" t="s">
        <v>555</v>
      </c>
      <c r="D22" s="203"/>
      <c r="E22" s="204"/>
      <c r="F22" s="204"/>
    </row>
    <row r="23" spans="1:6" x14ac:dyDescent="0.2">
      <c r="A23" s="201"/>
      <c r="B23" s="201" t="s">
        <v>556</v>
      </c>
      <c r="C23" s="201" t="s">
        <v>557</v>
      </c>
      <c r="D23" s="203"/>
      <c r="E23" s="204"/>
      <c r="F23" s="204"/>
    </row>
    <row r="24" spans="1:6" x14ac:dyDescent="0.2">
      <c r="A24" s="205" t="s">
        <v>558</v>
      </c>
      <c r="B24" s="206"/>
      <c r="C24" s="206"/>
      <c r="D24" s="206"/>
      <c r="E24" s="204"/>
      <c r="F24" s="204"/>
    </row>
    <row r="25" spans="1:6" x14ac:dyDescent="0.2">
      <c r="A25" s="207" t="s">
        <v>559</v>
      </c>
      <c r="B25" s="201" t="s">
        <v>554</v>
      </c>
      <c r="C25" s="202" t="s">
        <v>560</v>
      </c>
      <c r="D25" s="207"/>
      <c r="E25" s="204"/>
      <c r="F25" s="204"/>
    </row>
    <row r="26" spans="1:6" x14ac:dyDescent="0.2">
      <c r="A26" s="207"/>
      <c r="B26" s="201" t="s">
        <v>556</v>
      </c>
      <c r="C26" s="201" t="s">
        <v>557</v>
      </c>
      <c r="D26" s="207"/>
      <c r="E26" s="204"/>
      <c r="F26" s="204"/>
    </row>
    <row r="27" spans="1:6" x14ac:dyDescent="0.2">
      <c r="A27" s="208" t="s">
        <v>561</v>
      </c>
      <c r="B27" s="209" t="s">
        <v>554</v>
      </c>
      <c r="C27" s="202" t="s">
        <v>562</v>
      </c>
      <c r="D27" s="202"/>
      <c r="E27" s="204"/>
      <c r="F27" s="210"/>
    </row>
    <row r="28" spans="1:6" x14ac:dyDescent="0.2">
      <c r="A28" s="201"/>
      <c r="B28" s="209" t="s">
        <v>556</v>
      </c>
      <c r="C28" s="201" t="s">
        <v>557</v>
      </c>
      <c r="D28" s="211"/>
      <c r="E28" s="210"/>
      <c r="F28" s="210"/>
    </row>
    <row r="29" spans="1:6" x14ac:dyDescent="0.2">
      <c r="A29" s="201"/>
      <c r="B29" s="212"/>
      <c r="C29" s="207"/>
      <c r="D29" s="213"/>
      <c r="E29" s="210"/>
      <c r="F29" s="210"/>
    </row>
    <row r="30" spans="1:6" x14ac:dyDescent="0.2">
      <c r="A30" s="214" t="s">
        <v>563</v>
      </c>
      <c r="B30" s="215"/>
      <c r="C30" s="215"/>
      <c r="D30" s="207"/>
      <c r="E30" s="207"/>
      <c r="F30" s="210"/>
    </row>
    <row r="31" spans="1:6" x14ac:dyDescent="0.2">
      <c r="A31" s="204"/>
      <c r="B31" s="216"/>
      <c r="C31" s="216"/>
      <c r="D31" s="216"/>
      <c r="E31" s="216"/>
      <c r="F31" s="204"/>
    </row>
  </sheetData>
  <mergeCells count="1">
    <mergeCell ref="A1:F1"/>
  </mergeCells>
  <pageMargins left="0.9055118110236221" right="0.31496062992125984" top="0.74803149606299213" bottom="0.74803149606299213" header="0.31496062992125984" footer="0.31496062992125984"/>
  <pageSetup paperSize="9" scale="6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54" t="s">
        <v>486</v>
      </c>
      <c r="B1" s="54"/>
      <c r="C1" s="54"/>
      <c r="D1" s="54"/>
      <c r="E1" s="54"/>
      <c r="F1" s="54"/>
    </row>
    <row r="2" spans="1:6" ht="13.15" customHeight="1" x14ac:dyDescent="0.25">
      <c r="A2" s="39" t="s">
        <v>487</v>
      </c>
      <c r="B2" s="39"/>
      <c r="C2" s="39"/>
      <c r="D2" s="39"/>
      <c r="E2" s="39"/>
      <c r="F2" s="39"/>
    </row>
    <row r="3" spans="1:6" ht="9" customHeight="1" x14ac:dyDescent="0.2">
      <c r="A3" s="1"/>
      <c r="B3" s="20"/>
      <c r="C3" s="14"/>
      <c r="D3" s="2"/>
      <c r="E3" s="2"/>
      <c r="F3" s="14"/>
    </row>
    <row r="4" spans="1:6" ht="13.9" customHeight="1" x14ac:dyDescent="0.2">
      <c r="A4" s="46" t="s">
        <v>24</v>
      </c>
      <c r="B4" s="40" t="s">
        <v>25</v>
      </c>
      <c r="C4" s="52" t="s">
        <v>488</v>
      </c>
      <c r="D4" s="43" t="s">
        <v>27</v>
      </c>
      <c r="E4" s="43" t="s">
        <v>28</v>
      </c>
      <c r="F4" s="49" t="s">
        <v>29</v>
      </c>
    </row>
    <row r="5" spans="1:6" ht="4.9000000000000004" customHeight="1" x14ac:dyDescent="0.2">
      <c r="A5" s="47"/>
      <c r="B5" s="41"/>
      <c r="C5" s="53"/>
      <c r="D5" s="44"/>
      <c r="E5" s="44"/>
      <c r="F5" s="50"/>
    </row>
    <row r="6" spans="1:6" ht="6" customHeight="1" x14ac:dyDescent="0.2">
      <c r="A6" s="47"/>
      <c r="B6" s="41"/>
      <c r="C6" s="53"/>
      <c r="D6" s="44"/>
      <c r="E6" s="44"/>
      <c r="F6" s="50"/>
    </row>
    <row r="7" spans="1:6" ht="4.9000000000000004" customHeight="1" x14ac:dyDescent="0.2">
      <c r="A7" s="47"/>
      <c r="B7" s="41"/>
      <c r="C7" s="53"/>
      <c r="D7" s="44"/>
      <c r="E7" s="44"/>
      <c r="F7" s="50"/>
    </row>
    <row r="8" spans="1:6" ht="6" customHeight="1" x14ac:dyDescent="0.2">
      <c r="A8" s="47"/>
      <c r="B8" s="41"/>
      <c r="C8" s="53"/>
      <c r="D8" s="44"/>
      <c r="E8" s="44"/>
      <c r="F8" s="50"/>
    </row>
    <row r="9" spans="1:6" ht="6" customHeight="1" x14ac:dyDescent="0.2">
      <c r="A9" s="47"/>
      <c r="B9" s="41"/>
      <c r="C9" s="53"/>
      <c r="D9" s="44"/>
      <c r="E9" s="44"/>
      <c r="F9" s="50"/>
    </row>
    <row r="10" spans="1:6" ht="18" customHeight="1" x14ac:dyDescent="0.2">
      <c r="A10" s="48"/>
      <c r="B10" s="42"/>
      <c r="C10" s="55"/>
      <c r="D10" s="45"/>
      <c r="E10" s="45"/>
      <c r="F10" s="51"/>
    </row>
    <row r="11" spans="1:6" ht="13.5" customHeight="1" x14ac:dyDescent="0.2">
      <c r="A11" s="3">
        <v>1</v>
      </c>
      <c r="B11" s="4">
        <v>2</v>
      </c>
      <c r="C11" s="5">
        <v>3</v>
      </c>
      <c r="D11" s="6" t="s">
        <v>30</v>
      </c>
      <c r="E11" s="15" t="s">
        <v>31</v>
      </c>
      <c r="F11" s="7" t="s">
        <v>32</v>
      </c>
    </row>
    <row r="12" spans="1:6" ht="22.5" x14ac:dyDescent="0.2">
      <c r="A12" s="21" t="s">
        <v>489</v>
      </c>
      <c r="B12" s="22" t="s">
        <v>490</v>
      </c>
      <c r="C12" s="23" t="s">
        <v>192</v>
      </c>
      <c r="D12" s="24">
        <v>754800</v>
      </c>
      <c r="E12" s="24">
        <v>-565188.06999999995</v>
      </c>
      <c r="F12" s="25" t="s">
        <v>192</v>
      </c>
    </row>
    <row r="13" spans="1:6" x14ac:dyDescent="0.2">
      <c r="A13" s="26" t="s">
        <v>36</v>
      </c>
      <c r="B13" s="27"/>
      <c r="C13" s="28"/>
      <c r="D13" s="29"/>
      <c r="E13" s="29"/>
      <c r="F13" s="30"/>
    </row>
    <row r="14" spans="1:6" ht="22.5" x14ac:dyDescent="0.2">
      <c r="A14" s="16" t="s">
        <v>491</v>
      </c>
      <c r="B14" s="31" t="s">
        <v>492</v>
      </c>
      <c r="C14" s="32" t="s">
        <v>192</v>
      </c>
      <c r="D14" s="17" t="s">
        <v>47</v>
      </c>
      <c r="E14" s="17" t="s">
        <v>47</v>
      </c>
      <c r="F14" s="18" t="s">
        <v>47</v>
      </c>
    </row>
    <row r="15" spans="1:6" x14ac:dyDescent="0.2">
      <c r="A15" s="26" t="s">
        <v>493</v>
      </c>
      <c r="B15" s="27"/>
      <c r="C15" s="28"/>
      <c r="D15" s="29"/>
      <c r="E15" s="29"/>
      <c r="F15" s="30"/>
    </row>
    <row r="16" spans="1:6" x14ac:dyDescent="0.2">
      <c r="A16" s="16" t="s">
        <v>494</v>
      </c>
      <c r="B16" s="31" t="s">
        <v>495</v>
      </c>
      <c r="C16" s="32" t="s">
        <v>192</v>
      </c>
      <c r="D16" s="17" t="s">
        <v>47</v>
      </c>
      <c r="E16" s="17" t="s">
        <v>47</v>
      </c>
      <c r="F16" s="18" t="s">
        <v>47</v>
      </c>
    </row>
    <row r="17" spans="1:6" x14ac:dyDescent="0.2">
      <c r="A17" s="26" t="s">
        <v>493</v>
      </c>
      <c r="B17" s="27"/>
      <c r="C17" s="28"/>
      <c r="D17" s="29"/>
      <c r="E17" s="29"/>
      <c r="F17" s="30"/>
    </row>
    <row r="18" spans="1:6" x14ac:dyDescent="0.2">
      <c r="A18" s="21" t="s">
        <v>496</v>
      </c>
      <c r="B18" s="22" t="s">
        <v>497</v>
      </c>
      <c r="C18" s="23" t="s">
        <v>498</v>
      </c>
      <c r="D18" s="24">
        <v>754800</v>
      </c>
      <c r="E18" s="24">
        <v>-565188.06999999995</v>
      </c>
      <c r="F18" s="25">
        <v>1319988.07</v>
      </c>
    </row>
    <row r="19" spans="1:6" ht="22.5" x14ac:dyDescent="0.2">
      <c r="A19" s="21" t="s">
        <v>499</v>
      </c>
      <c r="B19" s="22" t="s">
        <v>497</v>
      </c>
      <c r="C19" s="23" t="s">
        <v>500</v>
      </c>
      <c r="D19" s="24">
        <v>754800</v>
      </c>
      <c r="E19" s="24">
        <v>-565188.06999999995</v>
      </c>
      <c r="F19" s="25">
        <v>1319988.07</v>
      </c>
    </row>
    <row r="20" spans="1:6" x14ac:dyDescent="0.2">
      <c r="A20" s="21" t="s">
        <v>501</v>
      </c>
      <c r="B20" s="22" t="s">
        <v>502</v>
      </c>
      <c r="C20" s="23" t="s">
        <v>503</v>
      </c>
      <c r="D20" s="24">
        <v>-53335600</v>
      </c>
      <c r="E20" s="24">
        <v>-35022634.840000004</v>
      </c>
      <c r="F20" s="25" t="s">
        <v>485</v>
      </c>
    </row>
    <row r="21" spans="1:6" ht="22.5" x14ac:dyDescent="0.2">
      <c r="A21" s="8" t="s">
        <v>504</v>
      </c>
      <c r="B21" s="9" t="s">
        <v>502</v>
      </c>
      <c r="C21" s="33" t="s">
        <v>505</v>
      </c>
      <c r="D21" s="10">
        <v>-53335600</v>
      </c>
      <c r="E21" s="10">
        <v>-35022634.840000004</v>
      </c>
      <c r="F21" s="19" t="s">
        <v>485</v>
      </c>
    </row>
    <row r="22" spans="1:6" x14ac:dyDescent="0.2">
      <c r="A22" s="21" t="s">
        <v>506</v>
      </c>
      <c r="B22" s="22" t="s">
        <v>507</v>
      </c>
      <c r="C22" s="23" t="s">
        <v>508</v>
      </c>
      <c r="D22" s="24">
        <v>54090400</v>
      </c>
      <c r="E22" s="24">
        <v>34457446.770000003</v>
      </c>
      <c r="F22" s="25" t="s">
        <v>485</v>
      </c>
    </row>
    <row r="23" spans="1:6" ht="22.5" x14ac:dyDescent="0.2">
      <c r="A23" s="8" t="s">
        <v>509</v>
      </c>
      <c r="B23" s="9" t="s">
        <v>507</v>
      </c>
      <c r="C23" s="33" t="s">
        <v>510</v>
      </c>
      <c r="D23" s="10">
        <v>54090400</v>
      </c>
      <c r="E23" s="10">
        <v>34457446.770000003</v>
      </c>
      <c r="F23" s="19" t="s">
        <v>485</v>
      </c>
    </row>
    <row r="24" spans="1:6" ht="12.75" customHeight="1" x14ac:dyDescent="0.2">
      <c r="A24" s="34"/>
      <c r="B24" s="35"/>
      <c r="C24" s="36"/>
      <c r="D24" s="37"/>
      <c r="E24" s="37"/>
      <c r="F24" s="3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511</v>
      </c>
      <c r="B1" t="s">
        <v>31</v>
      </c>
    </row>
    <row r="2" spans="1:2" x14ac:dyDescent="0.2">
      <c r="A2" t="s">
        <v>512</v>
      </c>
      <c r="B2" t="s">
        <v>513</v>
      </c>
    </row>
    <row r="3" spans="1:2" x14ac:dyDescent="0.2">
      <c r="A3" t="s">
        <v>514</v>
      </c>
      <c r="B3" t="s">
        <v>6</v>
      </c>
    </row>
    <row r="4" spans="1:2" x14ac:dyDescent="0.2">
      <c r="A4" t="s">
        <v>515</v>
      </c>
      <c r="B4" t="s">
        <v>8</v>
      </c>
    </row>
    <row r="5" spans="1:2" x14ac:dyDescent="0.2">
      <c r="A5" t="s">
        <v>516</v>
      </c>
      <c r="B5" t="s">
        <v>517</v>
      </c>
    </row>
    <row r="6" spans="1:2" x14ac:dyDescent="0.2">
      <c r="A6" t="s">
        <v>518</v>
      </c>
      <c r="B6" t="s">
        <v>7</v>
      </c>
    </row>
    <row r="7" spans="1:2" x14ac:dyDescent="0.2">
      <c r="A7" t="s">
        <v>519</v>
      </c>
      <c r="B7" t="s">
        <v>7</v>
      </c>
    </row>
    <row r="8" spans="1:2" x14ac:dyDescent="0.2">
      <c r="A8" t="s">
        <v>520</v>
      </c>
      <c r="B8" t="s">
        <v>521</v>
      </c>
    </row>
    <row r="9" spans="1:2" x14ac:dyDescent="0.2">
      <c r="A9" t="s">
        <v>522</v>
      </c>
      <c r="B9" t="s">
        <v>523</v>
      </c>
    </row>
    <row r="10" spans="1:2" x14ac:dyDescent="0.2">
      <c r="A10" t="s">
        <v>524</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rep:2.45.0.188</dc:description>
  <cp:lastModifiedBy>Гарматина</cp:lastModifiedBy>
  <cp:lastPrinted>2018-08-02T13:37:27Z</cp:lastPrinted>
  <dcterms:created xsi:type="dcterms:W3CDTF">2018-08-02T12:53:48Z</dcterms:created>
  <dcterms:modified xsi:type="dcterms:W3CDTF">2018-08-02T13:42:29Z</dcterms:modified>
</cp:coreProperties>
</file>